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CONSERVER00\Administración de Talento Humano\CNIG 2026\LOTAIP\1. DICIEMBRE\"/>
    </mc:Choice>
  </mc:AlternateContent>
  <xr:revisionPtr revIDLastSave="0" documentId="13_ncr:1_{194C7515-0005-4BEE-871F-EAC6D6D6D4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.Conjunto de datos (remuneraci" sheetId="1" r:id="rId1"/>
  </sheets>
  <definedNames>
    <definedName name="_xlnm._FilterDatabase" localSheetId="0" hidden="1">'1.Conjunto de datos (remuneraci'!$A$1:$L$30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2" i="1"/>
  <c r="G2" i="1"/>
  <c r="G30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H28" i="1" l="1"/>
  <c r="L28" i="1" s="1"/>
  <c r="H2" i="1" l="1"/>
  <c r="H3" i="1" l="1"/>
  <c r="L3" i="1" s="1"/>
  <c r="H4" i="1"/>
  <c r="L4" i="1" s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8" i="1"/>
  <c r="L18" i="1" s="1"/>
  <c r="H19" i="1"/>
  <c r="L19" i="1" s="1"/>
  <c r="H20" i="1"/>
  <c r="L20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7" i="1"/>
  <c r="L27" i="1" s="1"/>
  <c r="H29" i="1"/>
  <c r="L29" i="1" s="1"/>
  <c r="H30" i="1"/>
  <c r="L30" i="1" s="1"/>
  <c r="L2" i="1"/>
</calcChain>
</file>

<file path=xl/sharedStrings.xml><?xml version="1.0" encoding="utf-8"?>
<sst xmlns="http://schemas.openxmlformats.org/spreadsheetml/2006/main" count="121" uniqueCount="72">
  <si>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</si>
  <si>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</si>
  <si>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</si>
  <si>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</si>
  <si>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</si>
  <si>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</si>
  <si>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</si>
  <si>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</si>
  <si>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</si>
  <si>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</si>
  <si>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</si>
  <si>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</si>
  <si>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ANALISTA DE CONTABILIDAD</t>
  </si>
  <si>
    <t>1.-SERVICIO CIVIL PUBLICO (LOSEP)</t>
  </si>
  <si>
    <t>1065</t>
  </si>
  <si>
    <t>10</t>
  </si>
  <si>
    <t>RESPONSABLE DE PLANIFICACIÓN Y GESTIÓN ESTRATÉGICA</t>
  </si>
  <si>
    <t>165</t>
  </si>
  <si>
    <t>13</t>
  </si>
  <si>
    <t>CHOFER</t>
  </si>
  <si>
    <t>2.-CODIGO DE TRABAJO</t>
  </si>
  <si>
    <t>15</t>
  </si>
  <si>
    <t>3</t>
  </si>
  <si>
    <t>ASISTENTE ADMINISTRATIVA/O</t>
  </si>
  <si>
    <t>170</t>
  </si>
  <si>
    <t>4</t>
  </si>
  <si>
    <t>SECRETARIA TÉCNICA</t>
  </si>
  <si>
    <t>5</t>
  </si>
  <si>
    <t>SECRETARIA EJECUTIVA</t>
  </si>
  <si>
    <t>1075</t>
  </si>
  <si>
    <t>7</t>
  </si>
  <si>
    <t>75</t>
  </si>
  <si>
    <t>8</t>
  </si>
  <si>
    <t>ANALISTA DE TESORERÍA</t>
  </si>
  <si>
    <t>1060</t>
  </si>
  <si>
    <t>ESPECIALISTA DE OBSERVANCIA. SEGUIMIENTO Y EVALUACIÓN</t>
  </si>
  <si>
    <t>25</t>
  </si>
  <si>
    <t>DIRECTORA TÉCNICA</t>
  </si>
  <si>
    <t>2</t>
  </si>
  <si>
    <t>ANALISTA TECNOLOGÍAS DE LA INFORMACIÓN Y COMUNICACIÓN 1</t>
  </si>
  <si>
    <t>55</t>
  </si>
  <si>
    <t>DIRECTOR/A DE ASESORIA JURIDICA</t>
  </si>
  <si>
    <t xml:space="preserve">ANALISTA DE FORMULACIÓN INFORMACIÓN Y ESTUDIOS 2 </t>
  </si>
  <si>
    <t>95</t>
  </si>
  <si>
    <t>ANALISTA DE PRESUPUESTO</t>
  </si>
  <si>
    <t>85</t>
  </si>
  <si>
    <t>ESPECIALISTA DE TRANSVERSALIZACIÓN Y PARTICIPACIÓN (COORDINADORA DE LA UNIDAD)</t>
  </si>
  <si>
    <t>140</t>
  </si>
  <si>
    <t>ANALISTA DE COMPRAS PÚBLICAS</t>
  </si>
  <si>
    <t>65</t>
  </si>
  <si>
    <t>ANALISTA DE OBSERVANCIA SEGUIMIENTO Y EVALUACIÓN 2</t>
  </si>
  <si>
    <t>RESPONSABLE DE TALENTO HUMANO</t>
  </si>
  <si>
    <t>145</t>
  </si>
  <si>
    <t>ANALISTA DE SERVICIOS INSTITUCIONALES</t>
  </si>
  <si>
    <t>1070</t>
  </si>
  <si>
    <t>11</t>
  </si>
  <si>
    <t>DIRECTOR ADMINISTRATIVO FINANCIERO</t>
  </si>
  <si>
    <t>20</t>
  </si>
  <si>
    <t xml:space="preserve">CONDUCTOR ADMINISTRATIVO </t>
  </si>
  <si>
    <t>125</t>
  </si>
  <si>
    <t>12</t>
  </si>
  <si>
    <t xml:space="preserve">ESPECIALISTA DE FORMULACIÓN. INFORMACIÓN Y ESTUDIOS (COORDINADORA) </t>
  </si>
  <si>
    <t>155</t>
  </si>
  <si>
    <t>ANALISTA DE TRANSVERSALIZACIÓN Y PARTICIPACIÓN 2</t>
  </si>
  <si>
    <t>130</t>
  </si>
  <si>
    <t>GUARDALMACÉN</t>
  </si>
  <si>
    <t>ANALISTA DE COMUNICACIÓN SOCIAL 2</t>
  </si>
  <si>
    <t>1055</t>
  </si>
  <si>
    <t>ANALISTA DE ASESORÍA JURÍDICA 3</t>
  </si>
  <si>
    <t>135</t>
  </si>
  <si>
    <t>SEVIDOR PUBLICO 2</t>
  </si>
  <si>
    <t>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</si>
</sst>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3"/>
  <sheetViews>
    <sheetView tabSelected="1" workbookViewId="0">
      <selection activeCell="J2" sqref="J2"/>
    </sheetView>
  </sheetViews>
  <sheetFormatPr baseColWidth="10" defaultColWidth="14.42578125" defaultRowHeight="15" customHeight="1" x14ac:dyDescent="0.25"/>
  <cols>
    <col min="1" max="1" width="9.140625" customWidth="1"/>
    <col min="2" max="2" width="34" customWidth="1"/>
    <col min="3" max="3" width="35.85546875" customWidth="1"/>
    <col min="4" max="4" width="16.28515625" customWidth="1"/>
    <col min="5" max="5" width="13.85546875" customWidth="1"/>
    <col min="6" max="6" width="15.7109375" customWidth="1"/>
    <col min="7" max="7" width="16.28515625" customWidth="1"/>
    <col min="8" max="8" width="14.85546875" customWidth="1"/>
    <col min="9" max="9" width="15.140625" customWidth="1"/>
    <col min="10" max="10" width="16.85546875" customWidth="1"/>
    <col min="11" max="11" width="15.85546875" customWidth="1"/>
    <col min="12" max="12" width="14.42578125" customWidth="1"/>
    <col min="13" max="24" width="10" customWidth="1"/>
  </cols>
  <sheetData>
    <row r="1" spans="1:24" ht="7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x14ac:dyDescent="0.25">
      <c r="A2" s="4">
        <v>1</v>
      </c>
      <c r="B2" s="5" t="s">
        <v>12</v>
      </c>
      <c r="C2" s="6" t="s">
        <v>13</v>
      </c>
      <c r="D2" s="6" t="s">
        <v>14</v>
      </c>
      <c r="E2" s="6" t="s">
        <v>15</v>
      </c>
      <c r="F2" s="7">
        <v>1086</v>
      </c>
      <c r="G2" s="4">
        <f>+F2*12</f>
        <v>13032</v>
      </c>
      <c r="H2" s="8">
        <f>+G2/12</f>
        <v>1086</v>
      </c>
      <c r="I2" s="8">
        <f>39.1666666666667*12</f>
        <v>470.0000000000004</v>
      </c>
      <c r="J2" s="8">
        <v>0</v>
      </c>
      <c r="K2" s="8">
        <v>0</v>
      </c>
      <c r="L2" s="8">
        <f>+H2+I2+J2+K2</f>
        <v>1556.0000000000005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1.5" x14ac:dyDescent="0.25">
      <c r="A3" s="4">
        <v>2</v>
      </c>
      <c r="B3" s="5" t="s">
        <v>16</v>
      </c>
      <c r="C3" s="6" t="s">
        <v>13</v>
      </c>
      <c r="D3" s="6" t="s">
        <v>17</v>
      </c>
      <c r="E3" s="6" t="s">
        <v>18</v>
      </c>
      <c r="F3" s="7">
        <v>1676</v>
      </c>
      <c r="G3" s="4">
        <f t="shared" ref="G3:G30" si="0">+F3*12</f>
        <v>20112</v>
      </c>
      <c r="H3" s="8">
        <f t="shared" ref="H3:H30" si="1">+G3/12</f>
        <v>1676</v>
      </c>
      <c r="I3" s="8">
        <f t="shared" ref="I3:I30" si="2">39.1666666666667*12</f>
        <v>470.0000000000004</v>
      </c>
      <c r="J3" s="8">
        <v>0</v>
      </c>
      <c r="K3" s="8">
        <v>0</v>
      </c>
      <c r="L3" s="8">
        <f t="shared" ref="L3:L29" si="3">+H3+I3+J3+K3</f>
        <v>2146.0000000000005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x14ac:dyDescent="0.25">
      <c r="A4" s="4">
        <v>3</v>
      </c>
      <c r="B4" s="5" t="s">
        <v>19</v>
      </c>
      <c r="C4" s="6" t="s">
        <v>20</v>
      </c>
      <c r="D4" s="6" t="s">
        <v>21</v>
      </c>
      <c r="E4" s="6" t="s">
        <v>22</v>
      </c>
      <c r="F4" s="7">
        <v>596</v>
      </c>
      <c r="G4" s="4">
        <f t="shared" si="0"/>
        <v>7152</v>
      </c>
      <c r="H4" s="8">
        <f t="shared" si="1"/>
        <v>596</v>
      </c>
      <c r="I4" s="8">
        <f t="shared" si="2"/>
        <v>470.0000000000004</v>
      </c>
      <c r="J4" s="8">
        <v>0</v>
      </c>
      <c r="K4" s="8">
        <v>0</v>
      </c>
      <c r="L4" s="8">
        <f t="shared" si="3"/>
        <v>1066.0000000000005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x14ac:dyDescent="0.25">
      <c r="A5" s="4">
        <v>4</v>
      </c>
      <c r="B5" s="5" t="s">
        <v>23</v>
      </c>
      <c r="C5" s="6" t="s">
        <v>13</v>
      </c>
      <c r="D5" s="6" t="s">
        <v>24</v>
      </c>
      <c r="E5" s="6" t="s">
        <v>25</v>
      </c>
      <c r="F5" s="7">
        <v>622</v>
      </c>
      <c r="G5" s="4">
        <f t="shared" si="0"/>
        <v>7464</v>
      </c>
      <c r="H5" s="8">
        <f t="shared" si="1"/>
        <v>622</v>
      </c>
      <c r="I5" s="8">
        <f t="shared" si="2"/>
        <v>470.0000000000004</v>
      </c>
      <c r="J5" s="8">
        <v>0</v>
      </c>
      <c r="K5" s="8">
        <v>0</v>
      </c>
      <c r="L5" s="8">
        <f t="shared" si="3"/>
        <v>1092.0000000000005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x14ac:dyDescent="0.25">
      <c r="A6" s="4">
        <v>5</v>
      </c>
      <c r="B6" s="5" t="s">
        <v>26</v>
      </c>
      <c r="C6" s="6" t="s">
        <v>13</v>
      </c>
      <c r="D6" s="6" t="s">
        <v>15</v>
      </c>
      <c r="E6" s="6" t="s">
        <v>27</v>
      </c>
      <c r="F6" s="7">
        <v>3247</v>
      </c>
      <c r="G6" s="4">
        <f t="shared" si="0"/>
        <v>38964</v>
      </c>
      <c r="H6" s="8">
        <f t="shared" si="1"/>
        <v>3247</v>
      </c>
      <c r="I6" s="8">
        <f t="shared" si="2"/>
        <v>470.0000000000004</v>
      </c>
      <c r="J6" s="8">
        <v>0</v>
      </c>
      <c r="K6" s="8">
        <v>0</v>
      </c>
      <c r="L6" s="8">
        <f t="shared" si="3"/>
        <v>3717.0000000000005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75" x14ac:dyDescent="0.25">
      <c r="A7" s="4">
        <v>6</v>
      </c>
      <c r="B7" s="5" t="s">
        <v>28</v>
      </c>
      <c r="C7" s="6" t="s">
        <v>13</v>
      </c>
      <c r="D7" s="6" t="s">
        <v>29</v>
      </c>
      <c r="E7" s="6" t="s">
        <v>30</v>
      </c>
      <c r="F7" s="7">
        <v>817</v>
      </c>
      <c r="G7" s="4">
        <f t="shared" si="0"/>
        <v>9804</v>
      </c>
      <c r="H7" s="8">
        <f t="shared" si="1"/>
        <v>817</v>
      </c>
      <c r="I7" s="8">
        <f t="shared" si="2"/>
        <v>470.0000000000004</v>
      </c>
      <c r="J7" s="8">
        <v>0</v>
      </c>
      <c r="K7" s="8">
        <v>313.89999999999998</v>
      </c>
      <c r="L7" s="8">
        <f t="shared" si="3"/>
        <v>1600.9000000000005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75" x14ac:dyDescent="0.25">
      <c r="A8" s="4">
        <v>7</v>
      </c>
      <c r="B8" s="5" t="s">
        <v>70</v>
      </c>
      <c r="C8" s="6" t="s">
        <v>13</v>
      </c>
      <c r="D8" s="6" t="s">
        <v>31</v>
      </c>
      <c r="E8" s="6" t="s">
        <v>32</v>
      </c>
      <c r="F8" s="7">
        <v>901</v>
      </c>
      <c r="G8" s="4">
        <f t="shared" si="0"/>
        <v>10812</v>
      </c>
      <c r="H8" s="8">
        <f t="shared" si="1"/>
        <v>901</v>
      </c>
      <c r="I8" s="8">
        <f t="shared" si="2"/>
        <v>470.0000000000004</v>
      </c>
      <c r="J8" s="8">
        <v>0</v>
      </c>
      <c r="K8" s="8">
        <v>0</v>
      </c>
      <c r="L8" s="8">
        <f t="shared" si="3"/>
        <v>1371.0000000000005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x14ac:dyDescent="0.25">
      <c r="A9" s="4">
        <v>8</v>
      </c>
      <c r="B9" s="5" t="s">
        <v>33</v>
      </c>
      <c r="C9" s="6" t="s">
        <v>13</v>
      </c>
      <c r="D9" s="6" t="s">
        <v>34</v>
      </c>
      <c r="E9" s="6" t="s">
        <v>32</v>
      </c>
      <c r="F9" s="7">
        <v>901</v>
      </c>
      <c r="G9" s="4">
        <f t="shared" si="0"/>
        <v>10812</v>
      </c>
      <c r="H9" s="8">
        <f t="shared" si="1"/>
        <v>901</v>
      </c>
      <c r="I9" s="8">
        <f t="shared" si="2"/>
        <v>470.0000000000004</v>
      </c>
      <c r="J9" s="8">
        <v>0</v>
      </c>
      <c r="K9" s="8">
        <v>45.43</v>
      </c>
      <c r="L9" s="8">
        <f t="shared" si="3"/>
        <v>1416.4300000000005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31.5" x14ac:dyDescent="0.25">
      <c r="A10" s="4">
        <v>9</v>
      </c>
      <c r="B10" s="5" t="s">
        <v>35</v>
      </c>
      <c r="C10" s="6" t="s">
        <v>13</v>
      </c>
      <c r="D10" s="6" t="s">
        <v>36</v>
      </c>
      <c r="E10" s="6" t="s">
        <v>18</v>
      </c>
      <c r="F10" s="7">
        <v>1676</v>
      </c>
      <c r="G10" s="4">
        <f t="shared" si="0"/>
        <v>20112</v>
      </c>
      <c r="H10" s="8">
        <f t="shared" si="1"/>
        <v>1676</v>
      </c>
      <c r="I10" s="8">
        <f t="shared" si="2"/>
        <v>470.0000000000004</v>
      </c>
      <c r="J10" s="8">
        <v>0</v>
      </c>
      <c r="K10" s="8">
        <v>0</v>
      </c>
      <c r="L10" s="8">
        <f t="shared" si="3"/>
        <v>2146.0000000000005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x14ac:dyDescent="0.25">
      <c r="A11" s="4">
        <v>10</v>
      </c>
      <c r="B11" s="5" t="s">
        <v>37</v>
      </c>
      <c r="C11" s="6" t="s">
        <v>13</v>
      </c>
      <c r="D11" s="6">
        <v>15</v>
      </c>
      <c r="E11" s="6" t="s">
        <v>38</v>
      </c>
      <c r="F11" s="7">
        <v>2368</v>
      </c>
      <c r="G11" s="4">
        <f t="shared" si="0"/>
        <v>28416</v>
      </c>
      <c r="H11" s="8">
        <f t="shared" si="1"/>
        <v>2368</v>
      </c>
      <c r="I11" s="8">
        <f t="shared" si="2"/>
        <v>470.0000000000004</v>
      </c>
      <c r="J11" s="8">
        <v>0</v>
      </c>
      <c r="K11" s="8">
        <v>0</v>
      </c>
      <c r="L11" s="8">
        <f t="shared" si="3"/>
        <v>2838.0000000000005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7.25" x14ac:dyDescent="0.25">
      <c r="A12" s="4">
        <v>11</v>
      </c>
      <c r="B12" s="5" t="s">
        <v>39</v>
      </c>
      <c r="C12" s="6" t="s">
        <v>13</v>
      </c>
      <c r="D12" s="6" t="s">
        <v>40</v>
      </c>
      <c r="E12" s="6" t="s">
        <v>32</v>
      </c>
      <c r="F12" s="7">
        <v>901</v>
      </c>
      <c r="G12" s="4">
        <f t="shared" si="0"/>
        <v>10812</v>
      </c>
      <c r="H12" s="8">
        <f t="shared" si="1"/>
        <v>901</v>
      </c>
      <c r="I12" s="8">
        <f t="shared" si="2"/>
        <v>470.0000000000004</v>
      </c>
      <c r="J12" s="8">
        <v>0</v>
      </c>
      <c r="K12" s="8">
        <v>0</v>
      </c>
      <c r="L12" s="8">
        <f t="shared" si="3"/>
        <v>1371.0000000000005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31.5" x14ac:dyDescent="0.25">
      <c r="A13" s="4">
        <v>12</v>
      </c>
      <c r="B13" s="5" t="s">
        <v>41</v>
      </c>
      <c r="C13" s="6" t="s">
        <v>13</v>
      </c>
      <c r="D13" s="6" t="s">
        <v>27</v>
      </c>
      <c r="E13" s="6" t="s">
        <v>38</v>
      </c>
      <c r="F13" s="7">
        <v>2368</v>
      </c>
      <c r="G13" s="4">
        <f t="shared" si="0"/>
        <v>28416</v>
      </c>
      <c r="H13" s="8">
        <f t="shared" si="1"/>
        <v>2368</v>
      </c>
      <c r="I13" s="8">
        <f t="shared" si="2"/>
        <v>470.0000000000004</v>
      </c>
      <c r="J13" s="8">
        <v>0</v>
      </c>
      <c r="K13" s="8">
        <v>0</v>
      </c>
      <c r="L13" s="8">
        <f t="shared" si="3"/>
        <v>2838.0000000000005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31.5" x14ac:dyDescent="0.25">
      <c r="A14" s="4">
        <v>13</v>
      </c>
      <c r="B14" s="5" t="s">
        <v>42</v>
      </c>
      <c r="C14" s="6" t="s">
        <v>13</v>
      </c>
      <c r="D14" s="6" t="s">
        <v>43</v>
      </c>
      <c r="E14" s="6" t="s">
        <v>15</v>
      </c>
      <c r="F14" s="7">
        <v>1086</v>
      </c>
      <c r="G14" s="4">
        <f t="shared" si="0"/>
        <v>13032</v>
      </c>
      <c r="H14" s="8">
        <f t="shared" si="1"/>
        <v>1086</v>
      </c>
      <c r="I14" s="8">
        <f t="shared" si="2"/>
        <v>470.0000000000004</v>
      </c>
      <c r="J14" s="8">
        <v>0</v>
      </c>
      <c r="K14" s="8">
        <v>0</v>
      </c>
      <c r="L14" s="8">
        <f t="shared" si="3"/>
        <v>1556.0000000000005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x14ac:dyDescent="0.25">
      <c r="A15" s="4">
        <v>14</v>
      </c>
      <c r="B15" s="5" t="s">
        <v>44</v>
      </c>
      <c r="C15" s="6" t="s">
        <v>13</v>
      </c>
      <c r="D15" s="6" t="s">
        <v>45</v>
      </c>
      <c r="E15" s="6" t="s">
        <v>15</v>
      </c>
      <c r="F15" s="7">
        <v>1086</v>
      </c>
      <c r="G15" s="4">
        <f t="shared" si="0"/>
        <v>13032</v>
      </c>
      <c r="H15" s="8">
        <f t="shared" si="1"/>
        <v>1086</v>
      </c>
      <c r="I15" s="8">
        <f t="shared" si="2"/>
        <v>470.0000000000004</v>
      </c>
      <c r="J15" s="8">
        <v>0</v>
      </c>
      <c r="K15" s="8">
        <v>0</v>
      </c>
      <c r="L15" s="8">
        <f t="shared" si="3"/>
        <v>1556.0000000000005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63" x14ac:dyDescent="0.25">
      <c r="A16" s="4">
        <v>15</v>
      </c>
      <c r="B16" s="5" t="s">
        <v>46</v>
      </c>
      <c r="C16" s="6" t="s">
        <v>13</v>
      </c>
      <c r="D16" s="6" t="s">
        <v>47</v>
      </c>
      <c r="E16" s="6" t="s">
        <v>18</v>
      </c>
      <c r="F16" s="7">
        <v>1676</v>
      </c>
      <c r="G16" s="4">
        <f t="shared" si="0"/>
        <v>20112</v>
      </c>
      <c r="H16" s="8">
        <f t="shared" si="1"/>
        <v>1676</v>
      </c>
      <c r="I16" s="8">
        <f t="shared" si="2"/>
        <v>470.0000000000004</v>
      </c>
      <c r="J16" s="8">
        <v>0</v>
      </c>
      <c r="K16" s="8">
        <v>0</v>
      </c>
      <c r="L16" s="8">
        <f t="shared" si="3"/>
        <v>2146.0000000000005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x14ac:dyDescent="0.25">
      <c r="A17" s="4">
        <v>16</v>
      </c>
      <c r="B17" s="5" t="s">
        <v>48</v>
      </c>
      <c r="C17" s="6" t="s">
        <v>13</v>
      </c>
      <c r="D17" s="6" t="s">
        <v>49</v>
      </c>
      <c r="E17" s="6" t="s">
        <v>32</v>
      </c>
      <c r="F17" s="7">
        <v>901</v>
      </c>
      <c r="G17" s="4">
        <f t="shared" si="0"/>
        <v>10812</v>
      </c>
      <c r="H17" s="8">
        <f t="shared" si="1"/>
        <v>901</v>
      </c>
      <c r="I17" s="8">
        <f t="shared" si="2"/>
        <v>470.0000000000004</v>
      </c>
      <c r="J17" s="8">
        <v>0</v>
      </c>
      <c r="K17" s="8">
        <v>275.3</v>
      </c>
      <c r="L17" s="8">
        <f t="shared" si="3"/>
        <v>1646.3000000000004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31.5" x14ac:dyDescent="0.25">
      <c r="A18" s="4">
        <v>17</v>
      </c>
      <c r="B18" s="5" t="s">
        <v>50</v>
      </c>
      <c r="C18" s="6" t="s">
        <v>13</v>
      </c>
      <c r="D18" s="6">
        <v>105</v>
      </c>
      <c r="E18" s="6">
        <v>12</v>
      </c>
      <c r="F18" s="7">
        <v>1412</v>
      </c>
      <c r="G18" s="4">
        <f t="shared" si="0"/>
        <v>16944</v>
      </c>
      <c r="H18" s="8">
        <f t="shared" si="1"/>
        <v>1412</v>
      </c>
      <c r="I18" s="8">
        <f t="shared" si="2"/>
        <v>470.0000000000004</v>
      </c>
      <c r="J18" s="8">
        <v>0</v>
      </c>
      <c r="K18" s="8">
        <v>0</v>
      </c>
      <c r="L18" s="8">
        <f t="shared" si="3"/>
        <v>1882.0000000000005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x14ac:dyDescent="0.25">
      <c r="A19" s="4">
        <v>18</v>
      </c>
      <c r="B19" s="5" t="s">
        <v>23</v>
      </c>
      <c r="C19" s="6" t="s">
        <v>13</v>
      </c>
      <c r="D19" s="6">
        <v>180</v>
      </c>
      <c r="E19" s="6">
        <v>6</v>
      </c>
      <c r="F19" s="7" t="s">
        <v>71</v>
      </c>
      <c r="G19" s="4">
        <f t="shared" si="0"/>
        <v>8796</v>
      </c>
      <c r="H19" s="8">
        <f t="shared" si="1"/>
        <v>733</v>
      </c>
      <c r="I19" s="8">
        <f t="shared" si="2"/>
        <v>470.0000000000004</v>
      </c>
      <c r="J19" s="8">
        <v>30.48</v>
      </c>
      <c r="K19" s="8">
        <v>79.34</v>
      </c>
      <c r="L19" s="8">
        <f>+H19+I19+J19+K19</f>
        <v>1312.8200000000004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31.5" x14ac:dyDescent="0.25">
      <c r="A20" s="4">
        <v>19</v>
      </c>
      <c r="B20" s="5" t="s">
        <v>51</v>
      </c>
      <c r="C20" s="6" t="s">
        <v>13</v>
      </c>
      <c r="D20" s="6" t="s">
        <v>52</v>
      </c>
      <c r="E20" s="6" t="s">
        <v>18</v>
      </c>
      <c r="F20" s="7">
        <v>1676</v>
      </c>
      <c r="G20" s="4">
        <f t="shared" si="0"/>
        <v>20112</v>
      </c>
      <c r="H20" s="8">
        <f t="shared" si="1"/>
        <v>1676</v>
      </c>
      <c r="I20" s="8">
        <f t="shared" si="2"/>
        <v>470.0000000000004</v>
      </c>
      <c r="J20" s="8">
        <v>52.38</v>
      </c>
      <c r="K20" s="8">
        <v>0</v>
      </c>
      <c r="L20" s="8">
        <f t="shared" si="3"/>
        <v>2198.3800000000006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31.5" x14ac:dyDescent="0.25">
      <c r="A21" s="4">
        <v>20</v>
      </c>
      <c r="B21" s="5" t="s">
        <v>53</v>
      </c>
      <c r="C21" s="6" t="s">
        <v>13</v>
      </c>
      <c r="D21" s="6">
        <v>1085</v>
      </c>
      <c r="E21" s="6">
        <v>9</v>
      </c>
      <c r="F21" s="7">
        <v>986</v>
      </c>
      <c r="G21" s="4">
        <f t="shared" si="0"/>
        <v>11832</v>
      </c>
      <c r="H21" s="8">
        <f t="shared" si="1"/>
        <v>986</v>
      </c>
      <c r="I21" s="8">
        <f t="shared" si="2"/>
        <v>470.0000000000004</v>
      </c>
      <c r="J21" s="8">
        <v>0</v>
      </c>
      <c r="K21" s="8">
        <v>0</v>
      </c>
      <c r="L21" s="8">
        <f t="shared" si="3"/>
        <v>1456.0000000000005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31.5" x14ac:dyDescent="0.25">
      <c r="A22" s="4">
        <v>21</v>
      </c>
      <c r="B22" s="5" t="s">
        <v>50</v>
      </c>
      <c r="C22" s="6" t="s">
        <v>13</v>
      </c>
      <c r="D22" s="6" t="s">
        <v>54</v>
      </c>
      <c r="E22" s="6" t="s">
        <v>55</v>
      </c>
      <c r="F22" s="7">
        <v>1212</v>
      </c>
      <c r="G22" s="4">
        <f t="shared" si="0"/>
        <v>14544</v>
      </c>
      <c r="H22" s="8">
        <f t="shared" si="1"/>
        <v>1212</v>
      </c>
      <c r="I22" s="8">
        <f t="shared" si="2"/>
        <v>470.0000000000004</v>
      </c>
      <c r="J22" s="8">
        <v>0</v>
      </c>
      <c r="K22" s="8">
        <v>0</v>
      </c>
      <c r="L22" s="8">
        <f t="shared" si="3"/>
        <v>1682.0000000000005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31.5" x14ac:dyDescent="0.25">
      <c r="A23" s="4">
        <v>22</v>
      </c>
      <c r="B23" s="5" t="s">
        <v>56</v>
      </c>
      <c r="C23" s="6" t="s">
        <v>13</v>
      </c>
      <c r="D23" s="6" t="s">
        <v>57</v>
      </c>
      <c r="E23" s="6" t="s">
        <v>38</v>
      </c>
      <c r="F23" s="7">
        <v>2368</v>
      </c>
      <c r="G23" s="4">
        <f t="shared" si="0"/>
        <v>28416</v>
      </c>
      <c r="H23" s="8">
        <f t="shared" si="1"/>
        <v>2368</v>
      </c>
      <c r="I23" s="8">
        <f t="shared" si="2"/>
        <v>470.0000000000004</v>
      </c>
      <c r="J23" s="8">
        <v>0</v>
      </c>
      <c r="K23" s="8">
        <v>0</v>
      </c>
      <c r="L23" s="8">
        <f t="shared" si="3"/>
        <v>2838.0000000000005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x14ac:dyDescent="0.25">
      <c r="A24" s="4">
        <v>23</v>
      </c>
      <c r="B24" s="5" t="s">
        <v>58</v>
      </c>
      <c r="C24" s="6" t="s">
        <v>20</v>
      </c>
      <c r="D24" s="6" t="s">
        <v>57</v>
      </c>
      <c r="E24" s="6" t="s">
        <v>22</v>
      </c>
      <c r="F24" s="7">
        <v>553</v>
      </c>
      <c r="G24" s="4">
        <f t="shared" si="0"/>
        <v>6636</v>
      </c>
      <c r="H24" s="8">
        <f t="shared" si="1"/>
        <v>553</v>
      </c>
      <c r="I24" s="8">
        <f t="shared" si="2"/>
        <v>470.0000000000004</v>
      </c>
      <c r="J24" s="8">
        <v>0</v>
      </c>
      <c r="K24" s="8">
        <v>0</v>
      </c>
      <c r="L24" s="8">
        <f t="shared" si="3"/>
        <v>1023.0000000000005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31.5" x14ac:dyDescent="0.25">
      <c r="A25" s="4">
        <v>24</v>
      </c>
      <c r="B25" s="5" t="s">
        <v>50</v>
      </c>
      <c r="C25" s="6" t="s">
        <v>13</v>
      </c>
      <c r="D25" s="6" t="s">
        <v>59</v>
      </c>
      <c r="E25" s="6" t="s">
        <v>60</v>
      </c>
      <c r="F25" s="7">
        <v>1412</v>
      </c>
      <c r="G25" s="4">
        <f t="shared" si="0"/>
        <v>16944</v>
      </c>
      <c r="H25" s="8">
        <f t="shared" si="1"/>
        <v>1412</v>
      </c>
      <c r="I25" s="8">
        <f t="shared" si="2"/>
        <v>470.0000000000004</v>
      </c>
      <c r="J25" s="8">
        <v>0</v>
      </c>
      <c r="K25" s="8">
        <v>0</v>
      </c>
      <c r="L25" s="8">
        <f t="shared" si="3"/>
        <v>1882.0000000000005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7.25" x14ac:dyDescent="0.25">
      <c r="A26" s="4">
        <v>25</v>
      </c>
      <c r="B26" s="5" t="s">
        <v>61</v>
      </c>
      <c r="C26" s="6" t="s">
        <v>13</v>
      </c>
      <c r="D26" s="6" t="s">
        <v>62</v>
      </c>
      <c r="E26" s="6" t="s">
        <v>18</v>
      </c>
      <c r="F26" s="7">
        <v>1676</v>
      </c>
      <c r="G26" s="4">
        <f t="shared" si="0"/>
        <v>20112</v>
      </c>
      <c r="H26" s="8">
        <f t="shared" si="1"/>
        <v>1676</v>
      </c>
      <c r="I26" s="8">
        <f t="shared" si="2"/>
        <v>470.0000000000004</v>
      </c>
      <c r="J26" s="8">
        <v>0</v>
      </c>
      <c r="K26" s="8">
        <v>0</v>
      </c>
      <c r="L26" s="8">
        <f t="shared" si="3"/>
        <v>2146.0000000000005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7.25" x14ac:dyDescent="0.25">
      <c r="A27" s="4">
        <v>26</v>
      </c>
      <c r="B27" s="5" t="s">
        <v>63</v>
      </c>
      <c r="C27" s="6" t="s">
        <v>13</v>
      </c>
      <c r="D27" s="6" t="s">
        <v>64</v>
      </c>
      <c r="E27" s="6" t="s">
        <v>60</v>
      </c>
      <c r="F27" s="7">
        <v>1412</v>
      </c>
      <c r="G27" s="4">
        <f t="shared" si="0"/>
        <v>16944</v>
      </c>
      <c r="H27" s="8">
        <f t="shared" si="1"/>
        <v>1412</v>
      </c>
      <c r="I27" s="8">
        <f t="shared" si="2"/>
        <v>470.0000000000004</v>
      </c>
      <c r="J27" s="8">
        <v>0</v>
      </c>
      <c r="K27" s="8">
        <v>0</v>
      </c>
      <c r="L27" s="8">
        <f t="shared" si="3"/>
        <v>1882.0000000000005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x14ac:dyDescent="0.25">
      <c r="A28" s="4">
        <v>27</v>
      </c>
      <c r="B28" s="9" t="s">
        <v>65</v>
      </c>
      <c r="C28" s="10" t="s">
        <v>13</v>
      </c>
      <c r="D28" s="6">
        <v>1090</v>
      </c>
      <c r="E28" s="6" t="s">
        <v>30</v>
      </c>
      <c r="F28" s="11">
        <v>817</v>
      </c>
      <c r="G28" s="4">
        <f t="shared" si="0"/>
        <v>9804</v>
      </c>
      <c r="H28" s="8">
        <f t="shared" ref="H28" si="4">+G28/12</f>
        <v>817</v>
      </c>
      <c r="I28" s="8">
        <f t="shared" si="2"/>
        <v>470.0000000000004</v>
      </c>
      <c r="J28" s="8">
        <v>0</v>
      </c>
      <c r="K28" s="8">
        <v>0</v>
      </c>
      <c r="L28" s="8">
        <f t="shared" ref="L28" si="5">+H28+I28+J28+K28</f>
        <v>1287.0000000000005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4">
        <v>28</v>
      </c>
      <c r="B29" s="12" t="s">
        <v>66</v>
      </c>
      <c r="C29" s="13" t="s">
        <v>13</v>
      </c>
      <c r="D29" s="10" t="s">
        <v>67</v>
      </c>
      <c r="E29" s="10" t="s">
        <v>55</v>
      </c>
      <c r="F29" s="14">
        <v>1212</v>
      </c>
      <c r="G29" s="4">
        <f t="shared" si="0"/>
        <v>14544</v>
      </c>
      <c r="H29" s="8">
        <f t="shared" si="1"/>
        <v>1212</v>
      </c>
      <c r="I29" s="8">
        <f t="shared" si="2"/>
        <v>470.0000000000004</v>
      </c>
      <c r="J29" s="8">
        <v>0</v>
      </c>
      <c r="K29" s="8">
        <v>0</v>
      </c>
      <c r="L29" s="8">
        <f t="shared" si="3"/>
        <v>1682.0000000000005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4">
        <v>29</v>
      </c>
      <c r="B30" s="15" t="s">
        <v>68</v>
      </c>
      <c r="C30" s="15" t="s">
        <v>13</v>
      </c>
      <c r="D30" s="15" t="s">
        <v>69</v>
      </c>
      <c r="E30" s="15" t="s">
        <v>60</v>
      </c>
      <c r="F30" s="15">
        <v>1412</v>
      </c>
      <c r="G30" s="4">
        <f t="shared" si="0"/>
        <v>16944</v>
      </c>
      <c r="H30" s="8">
        <f t="shared" si="1"/>
        <v>1412</v>
      </c>
      <c r="I30" s="8">
        <f t="shared" si="2"/>
        <v>470.0000000000004</v>
      </c>
      <c r="J30" s="8">
        <v>0</v>
      </c>
      <c r="K30" s="8">
        <v>0</v>
      </c>
      <c r="L30" s="8">
        <f>+H30+I30+J30+K30</f>
        <v>1882.0000000000005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Company>Superintendencia de Economía Popular y Solidaria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Lorena Delgado Sambrano</dc:creator>
  <cp:lastModifiedBy>Marjorie Johanna Llulluna Alquinga</cp:lastModifiedBy>
  <dcterms:created xsi:type="dcterms:W3CDTF">2025-01-08T16:22:00Z</dcterms:created>
  <dcterms:modified xsi:type="dcterms:W3CDTF">2026-01-06T16:01:10Z</dcterms:modified>
</cp:coreProperties>
</file>