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olalla\Documents\OLALLA\CNIG 2023\LOTAIP\OCTUBRE\"/>
    </mc:Choice>
  </mc:AlternateContent>
  <bookViews>
    <workbookView xWindow="0" yWindow="0" windowWidth="20490" windowHeight="7755"/>
  </bookViews>
  <sheets>
    <sheet name="2.Conjunto de datos (comisión)" sheetId="5" r:id="rId1"/>
    <sheet name="2.Metadatos (comisión)" sheetId="6" r:id="rId2"/>
    <sheet name="2.Diccionario (comisión)" sheetId="7" r:id="rId3"/>
  </sheets>
  <definedNames>
    <definedName name="_xlnm._FilterDatabase" localSheetId="0" hidden="1">'2.Conjunto de datos (comisión)'!$A$1:$F$71</definedName>
  </definedNames>
  <calcPr calcId="152511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M71" i="5" l="1"/>
  <c r="E71" i="5" s="1"/>
  <c r="C71" i="5" s="1"/>
  <c r="M70" i="5"/>
  <c r="E70" i="5" s="1"/>
  <c r="C70" i="5" s="1"/>
  <c r="M69" i="5"/>
  <c r="E69" i="5" s="1"/>
  <c r="C69" i="5" s="1"/>
  <c r="M68" i="5"/>
  <c r="E68" i="5" s="1"/>
  <c r="C68" i="5" s="1"/>
  <c r="M67" i="5"/>
  <c r="E67" i="5" s="1"/>
  <c r="C67" i="5" s="1"/>
  <c r="M66" i="5"/>
  <c r="E66" i="5" s="1"/>
  <c r="C66" i="5" s="1"/>
  <c r="M65" i="5"/>
  <c r="E65" i="5" s="1"/>
  <c r="C65" i="5" s="1"/>
  <c r="M64" i="5"/>
  <c r="E64" i="5" s="1"/>
  <c r="C64" i="5" s="1"/>
  <c r="M63" i="5"/>
  <c r="E63" i="5" s="1"/>
  <c r="C63" i="5" s="1"/>
  <c r="M62" i="5"/>
  <c r="E62" i="5" s="1"/>
  <c r="M61" i="5"/>
  <c r="E61" i="5" s="1"/>
  <c r="C61" i="5" s="1"/>
  <c r="M60" i="5"/>
  <c r="E60" i="5" s="1"/>
  <c r="C60" i="5" s="1"/>
  <c r="M59" i="5"/>
  <c r="E59" i="5" s="1"/>
  <c r="C59" i="5" s="1"/>
  <c r="M58" i="5"/>
  <c r="E58" i="5" s="1"/>
  <c r="C58" i="5" s="1"/>
  <c r="M57" i="5"/>
  <c r="E57" i="5" s="1"/>
  <c r="C57" i="5" s="1"/>
  <c r="M56" i="5"/>
  <c r="E56" i="5" s="1"/>
  <c r="C56" i="5" s="1"/>
  <c r="M55" i="5"/>
  <c r="E55" i="5" s="1"/>
  <c r="C55" i="5" s="1"/>
  <c r="M54" i="5"/>
  <c r="E54" i="5" s="1"/>
  <c r="C54" i="5" s="1"/>
  <c r="M53" i="5"/>
  <c r="E53" i="5" s="1"/>
  <c r="C53" i="5" s="1"/>
  <c r="M52" i="5"/>
  <c r="E52" i="5" s="1"/>
  <c r="M51" i="5"/>
  <c r="E51" i="5" s="1"/>
  <c r="M49" i="5"/>
  <c r="E49" i="5" s="1"/>
  <c r="C49" i="5" s="1"/>
  <c r="M48" i="5"/>
  <c r="E48" i="5" s="1"/>
  <c r="C48" i="5" s="1"/>
  <c r="M47" i="5"/>
  <c r="E47" i="5" s="1"/>
  <c r="M46" i="5"/>
  <c r="E46" i="5" s="1"/>
  <c r="M45" i="5"/>
  <c r="E45" i="5" s="1"/>
  <c r="C45" i="5" s="1"/>
  <c r="M44" i="5"/>
  <c r="E44" i="5" s="1"/>
  <c r="M43" i="5"/>
  <c r="E43" i="5" s="1"/>
  <c r="C43" i="5" s="1"/>
  <c r="M42" i="5"/>
  <c r="E42" i="5" s="1"/>
  <c r="M41" i="5"/>
  <c r="E41" i="5" s="1"/>
  <c r="C41" i="5" s="1"/>
  <c r="M39" i="5"/>
  <c r="E39" i="5" s="1"/>
  <c r="C39" i="5" s="1"/>
  <c r="M38" i="5"/>
  <c r="E38" i="5" s="1"/>
  <c r="C38" i="5" s="1"/>
  <c r="M36" i="5"/>
  <c r="E36" i="5" s="1"/>
  <c r="M35" i="5"/>
  <c r="E35" i="5" s="1"/>
  <c r="C35" i="5" s="1"/>
  <c r="M34" i="5"/>
  <c r="E34" i="5" s="1"/>
  <c r="C34" i="5" s="1"/>
  <c r="M33" i="5"/>
  <c r="E33" i="5" s="1"/>
  <c r="M32" i="5"/>
  <c r="E32" i="5" s="1"/>
  <c r="M31" i="5"/>
  <c r="E31" i="5" s="1"/>
  <c r="M30" i="5"/>
  <c r="E30" i="5" s="1"/>
  <c r="C30" i="5" s="1"/>
  <c r="M24" i="5"/>
  <c r="E24" i="5" s="1"/>
  <c r="C24" i="5" s="1"/>
  <c r="M22" i="5"/>
  <c r="E22" i="5" s="1"/>
  <c r="C22" i="5" s="1"/>
  <c r="M21" i="5"/>
  <c r="E21" i="5" s="1"/>
  <c r="C21" i="5" s="1"/>
  <c r="M17" i="5"/>
  <c r="E17" i="5" s="1"/>
  <c r="C17" i="5" s="1"/>
  <c r="M15" i="5"/>
  <c r="E15" i="5" s="1"/>
  <c r="C15" i="5" s="1"/>
  <c r="M14" i="5"/>
  <c r="E14" i="5" s="1"/>
  <c r="C14" i="5" s="1"/>
  <c r="M13" i="5"/>
  <c r="E13" i="5" s="1"/>
  <c r="C13" i="5" s="1"/>
  <c r="M12" i="5"/>
  <c r="E12" i="5" s="1"/>
  <c r="C12" i="5" s="1"/>
  <c r="M11" i="5"/>
  <c r="E11" i="5" s="1"/>
  <c r="C11" i="5" s="1"/>
  <c r="M10" i="5"/>
  <c r="E10" i="5" s="1"/>
  <c r="C10" i="5" s="1"/>
  <c r="M9" i="5"/>
  <c r="E9" i="5" s="1"/>
  <c r="M7" i="5"/>
  <c r="E7" i="5" s="1"/>
  <c r="C7" i="5" s="1"/>
  <c r="M4" i="5"/>
  <c r="E4" i="5" s="1"/>
  <c r="M3" i="5"/>
  <c r="E3" i="5" s="1"/>
  <c r="C3" i="5" s="1"/>
  <c r="E50" i="5"/>
  <c r="E40" i="5"/>
  <c r="C40" i="5" s="1"/>
  <c r="E37" i="5"/>
  <c r="E29" i="5"/>
  <c r="C29" i="5" s="1"/>
  <c r="E28" i="5"/>
  <c r="C28" i="5" s="1"/>
  <c r="E27" i="5"/>
  <c r="C27" i="5" s="1"/>
  <c r="E26" i="5"/>
  <c r="C26" i="5" s="1"/>
  <c r="E25" i="5"/>
  <c r="C25" i="5" s="1"/>
  <c r="E23" i="5"/>
  <c r="E20" i="5"/>
  <c r="E19" i="5"/>
  <c r="C19" i="5" s="1"/>
  <c r="E18" i="5"/>
  <c r="E16" i="5"/>
  <c r="E8" i="5"/>
  <c r="C8" i="5" s="1"/>
  <c r="E6" i="5"/>
  <c r="C6" i="5" s="1"/>
  <c r="E5" i="5"/>
  <c r="E2" i="5"/>
</calcChain>
</file>

<file path=xl/sharedStrings.xml><?xml version="1.0" encoding="utf-8"?>
<sst xmlns="http://schemas.openxmlformats.org/spreadsheetml/2006/main" count="317" uniqueCount="81">
  <si>
    <t>Puesto Institucional 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</si>
  <si>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</si>
  <si>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</si>
  <si>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</si>
  <si>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</si>
  <si>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</si>
  <si>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</si>
  <si>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</si>
  <si>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</si>
  <si>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</si>
  <si>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</si>
  <si>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</si>
  <si>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</si>
  <si>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</si>
  <si>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</si>
  <si>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</si>
  <si>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Puesto ocupado por la persona servidora pública correspondiente</t>
  </si>
  <si>
    <t>Nombre y Apellido</t>
  </si>
  <si>
    <t xml:space="preserve">Duración de comisión </t>
  </si>
  <si>
    <t>Entidad</t>
  </si>
  <si>
    <t>Tiempo de licencia</t>
  </si>
  <si>
    <t xml:space="preserve">Tipo de licencia </t>
  </si>
  <si>
    <t xml:space="preserve">Nombre y apellido de la persona servidora </t>
  </si>
  <si>
    <t>El período de tiempo durante el cual la persona estará comisionada para realizar una tarea o cumplir una función específica</t>
  </si>
  <si>
    <t>Institución para la cual la persona servidora trabaja</t>
  </si>
  <si>
    <t xml:space="preserve"> Cantidad de tiempo durante la cual la persona estará en licencia, es decir, fuera de sus deberes regulares en la institución</t>
  </si>
  <si>
    <t xml:space="preserve"> Categoría o motivo de la licencia que la persona servidora está tomando. Esto podría ser "vacaciones", "enfermedad", "permiso parental", etc</t>
  </si>
  <si>
    <t>GARCIA GUEVARA DANIEL ALEXANDER</t>
  </si>
  <si>
    <t>MARMOL CONEJO SAMIA LADY</t>
  </si>
  <si>
    <t>SANCHEZ MENDEZ LUIS FERNANDO</t>
  </si>
  <si>
    <t>TORRES DAVILA MARIA SOLEDAD</t>
  </si>
  <si>
    <t>BORJA MINDA JOSE FRANCISCO</t>
  </si>
  <si>
    <t>MANZO ZAMORA CECILIA AZUCENA</t>
  </si>
  <si>
    <t>RONQUILLO ALOMOTO ESTEFANIA CAROLINA</t>
  </si>
  <si>
    <t>CHALUISA GUAMAN ERIKA ROCIO</t>
  </si>
  <si>
    <t>CHILE RIVERA ROSA LILIANA</t>
  </si>
  <si>
    <t>ZAPATA ROSERO SANDRA ELIZABETH</t>
  </si>
  <si>
    <t>PONCE GUERRERO SORAYA VALENTINA</t>
  </si>
  <si>
    <t>SANCHO ORDOÑEZ FERNANDO ISAAC</t>
  </si>
  <si>
    <t>PAREDES CHAVEZ GLORIA DEL CARMEN</t>
  </si>
  <si>
    <t>Vacaciones</t>
  </si>
  <si>
    <t>Enfermedad</t>
  </si>
  <si>
    <t>Comisión Institucional</t>
  </si>
  <si>
    <t>CONSEJO NACIONAL PARA LA IGUALDAD DE GÉNERO</t>
  </si>
  <si>
    <t>SECRETARIA EJECUTIVA</t>
  </si>
  <si>
    <t>ASISTENTE DE LOS PROCESOS SUSTANTIVOS</t>
  </si>
  <si>
    <t>ANALISTA DE OBSERVANCIA SEGUIMIENTO Y EVALUACIÓN 2</t>
  </si>
  <si>
    <t>CHOFER</t>
  </si>
  <si>
    <t xml:space="preserve">DIRECTOR ADMINISTRATIVO FINANCIERO </t>
  </si>
  <si>
    <t xml:space="preserve">ESPECIALISTA DE TRANSVERSALIZACIÓN Y PARTICIPACIÓN </t>
  </si>
  <si>
    <t>SECRETARIA TÉCNICA</t>
  </si>
  <si>
    <t>ANALISTA DE SERVICIOS INSTITUCIONALES</t>
  </si>
  <si>
    <t>ANALISTA DE TALENTO HUMANO 3</t>
  </si>
  <si>
    <t xml:space="preserve">CONDUCTOR ADMINISTRATIVO </t>
  </si>
  <si>
    <t xml:space="preserve">ANALISTA DE OBSERVANCIA, SEGUIMIENTO Y EVALUACIÓN 2 </t>
  </si>
  <si>
    <t>ANALISTA DE TRANSVERSALIZACIÓN Y PARTICIPACIÓN 2</t>
  </si>
  <si>
    <t>ANALISTA DE ASESORÍA JURÍDICA 3</t>
  </si>
  <si>
    <t>DIRECCIÓN ADMINISTRATIVA FINANCIERA</t>
  </si>
  <si>
    <t>DANIEL GARCÍA</t>
  </si>
  <si>
    <t>dgarcia@igualdadgenero.gob.ec</t>
  </si>
  <si>
    <t xml:space="preserve">(02) 2908-193 EXTENSIÓN 311 </t>
  </si>
  <si>
    <t>MUÑOZ SOTOMAYOR ELIANA MARIBEL</t>
  </si>
  <si>
    <t>TIPAN LLASAG ANGELA DE LOURDES</t>
  </si>
  <si>
    <t>OLALLA ORTIZ PAULA ISABEL</t>
  </si>
  <si>
    <t>BALAREZO BUSTAMANTE ROCIO DEL PILAR</t>
  </si>
  <si>
    <t>GARCIA GARCIA KARINA ALEXANDRA</t>
  </si>
  <si>
    <t>VITERI VILLACIS KARINA XIMENA</t>
  </si>
  <si>
    <t>CALDERON CAMPOVERDE CONSUELO DEL ROCIO</t>
  </si>
  <si>
    <t>DUQUE VANEGAS JANINA MARIA</t>
  </si>
  <si>
    <t>OSORIO MENA MERICI LEONILA</t>
  </si>
  <si>
    <t>TELLO TORRES NANCI LEONOR</t>
  </si>
  <si>
    <t>Calamidad Doméstica</t>
  </si>
  <si>
    <t>ANALISTA DE OBSERVANCIA, SEGUIMIENTO Y EVALUACIÓN 2</t>
  </si>
  <si>
    <t>DIRECTORA TÉCNICA</t>
  </si>
  <si>
    <t>ANALISTA DE TALENTO HUMANO Y REMUNERACIONES</t>
  </si>
  <si>
    <t>ANALISTA DE PLANIFICACIÓN Y GESTIÓN ESTRATÉGICA 3</t>
  </si>
  <si>
    <t xml:space="preserve">ANALISTA DE FORMULACIÓN, INFORMACIÓN Y ESTUDIOS 2 </t>
  </si>
  <si>
    <t>ANALISTA DE COMUNICACIÓN SOCIAL 2</t>
  </si>
  <si>
    <t>ASISTENTE ADMINISTRATIVA/O</t>
  </si>
  <si>
    <t>ESPECIALISTA DE OBSERVANCIA, SEGUIMIENTO Y EVALUACIÓN</t>
  </si>
  <si>
    <t xml:space="preserve">ESPECIALISTA DE FORMULACIÓN, INFORMACIÓN Y ESTUDIOS (COORDINADORA)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</si>
</sst>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F400]h:mm:ss\ AM/PM"/>
  </numFmts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u/>
      <sz val="11"/>
      <color theme="10"/>
      <name val="Calibri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5" borderId="0" xfId="0" applyNumberFormat="1" applyFill="1"/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20" fontId="0" fillId="5" borderId="0" xfId="0" applyNumberFormat="1" applyFill="1"/>
    <xf numFmtId="20" fontId="0" fillId="0" borderId="0" xfId="0" applyNumberFormat="1"/>
    <xf numFmtId="20" fontId="0" fillId="0" borderId="0" xfId="0" applyNumberFormat="1" applyFill="1"/>
    <xf numFmtId="20" fontId="0" fillId="6" borderId="0" xfId="0" applyNumberFormat="1" applyFill="1"/>
    <xf numFmtId="14" fontId="0" fillId="5" borderId="0" xfId="0" applyNumberFormat="1" applyFill="1"/>
    <xf numFmtId="14" fontId="0" fillId="0" borderId="0" xfId="0" applyNumberFormat="1"/>
    <xf numFmtId="14" fontId="0" fillId="0" borderId="0" xfId="0" applyNumberFormat="1" applyFill="1"/>
    <xf numFmtId="14" fontId="0" fillId="6" borderId="0" xfId="0" applyNumberFormat="1" applyFill="1"/>
    <xf numFmtId="20" fontId="1" fillId="0" borderId="0" xfId="0" applyNumberFormat="1" applyFont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dgarcia@igualdadgenero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5"/>
  <sheetViews>
    <sheetView tabSelected="1" workbookViewId="0">
      <selection activeCell="D9" sqref="D9"/>
    </sheetView>
  </sheetViews>
  <sheetFormatPr baseColWidth="10" defaultColWidth="14.42578125" defaultRowHeight="15" customHeight="1" x14ac:dyDescent="0.25"/>
  <cols>
    <col min="1" max="1" width="28.28515625" customWidth="1"/>
    <col min="2" max="2" width="32.7109375" customWidth="1"/>
    <col min="3" max="3" width="15.140625" customWidth="1"/>
    <col min="4" max="4" width="27.140625" customWidth="1"/>
    <col min="5" max="5" width="12.7109375" customWidth="1"/>
    <col min="6" max="6" width="21.7109375" customWidth="1"/>
    <col min="7" max="7" width="10" customWidth="1"/>
    <col min="8" max="8" width="10.7109375" hidden="1" customWidth="1"/>
    <col min="9" max="9" width="10" hidden="1" customWidth="1"/>
    <col min="10" max="10" width="10.7109375" hidden="1" customWidth="1"/>
    <col min="11" max="14" width="10" hidden="1" customWidth="1"/>
    <col min="15" max="18" width="10" customWidth="1"/>
  </cols>
  <sheetData>
    <row r="1" spans="1:18" ht="45" customHeight="1" x14ac:dyDescent="0.25">
      <c r="A1" s="27" t="s">
        <v>17</v>
      </c>
      <c r="B1" s="27" t="s">
        <v>0</v>
      </c>
      <c r="C1" s="27" t="s">
        <v>18</v>
      </c>
      <c r="D1" s="27" t="s">
        <v>19</v>
      </c>
      <c r="E1" s="27" t="s">
        <v>20</v>
      </c>
      <c r="F1" s="27" t="s">
        <v>21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26.25" x14ac:dyDescent="0.25">
      <c r="A2" s="16" t="s">
        <v>38</v>
      </c>
      <c r="B2" s="16" t="s">
        <v>54</v>
      </c>
      <c r="C2" s="28"/>
      <c r="D2" s="17" t="s">
        <v>43</v>
      </c>
      <c r="E2" s="28">
        <f>+J2-H2+1</f>
        <v>10</v>
      </c>
      <c r="F2" s="17" t="s">
        <v>40</v>
      </c>
      <c r="G2" s="13"/>
      <c r="H2" s="22">
        <v>45201</v>
      </c>
      <c r="I2" s="18">
        <v>0.33333333333333331</v>
      </c>
      <c r="J2" s="22">
        <v>45210</v>
      </c>
      <c r="K2" s="18">
        <v>0.69444444444444453</v>
      </c>
      <c r="M2" s="4"/>
      <c r="N2" s="4"/>
      <c r="O2" s="4"/>
      <c r="P2" s="4"/>
      <c r="Q2" s="4"/>
      <c r="R2" s="4"/>
    </row>
    <row r="3" spans="1:18" ht="26.25" x14ac:dyDescent="0.25">
      <c r="A3" s="16" t="s">
        <v>31</v>
      </c>
      <c r="B3" s="16" t="s">
        <v>47</v>
      </c>
      <c r="C3" s="29">
        <f>+E3</f>
        <v>4.7222222222222221E-2</v>
      </c>
      <c r="D3" s="17" t="s">
        <v>43</v>
      </c>
      <c r="E3" s="29">
        <f>+M3</f>
        <v>4.7222222222222221E-2</v>
      </c>
      <c r="F3" s="17" t="s">
        <v>42</v>
      </c>
      <c r="G3" s="13"/>
      <c r="H3" s="23">
        <v>45201</v>
      </c>
      <c r="I3" s="19">
        <v>0.33333333333333331</v>
      </c>
      <c r="J3" s="23">
        <v>45201</v>
      </c>
      <c r="K3" s="19">
        <v>0.38055555555555554</v>
      </c>
      <c r="M3" s="26">
        <f>+K3-I3</f>
        <v>4.7222222222222221E-2</v>
      </c>
      <c r="N3" s="4"/>
      <c r="O3" s="4"/>
      <c r="P3" s="4"/>
      <c r="Q3" s="4"/>
      <c r="R3" s="4"/>
    </row>
    <row r="4" spans="1:18" ht="26.25" x14ac:dyDescent="0.25">
      <c r="A4" s="16" t="s">
        <v>34</v>
      </c>
      <c r="B4" s="16" t="s">
        <v>44</v>
      </c>
      <c r="C4" s="29"/>
      <c r="D4" s="17" t="s">
        <v>43</v>
      </c>
      <c r="E4" s="29">
        <f>+M4</f>
        <v>2.083333333333337E-2</v>
      </c>
      <c r="F4" s="17" t="s">
        <v>41</v>
      </c>
      <c r="G4" s="13"/>
      <c r="H4" s="23">
        <v>45202</v>
      </c>
      <c r="I4" s="19">
        <v>0.33333333333333331</v>
      </c>
      <c r="J4" s="23">
        <v>45202</v>
      </c>
      <c r="K4" s="19">
        <v>0.35416666666666669</v>
      </c>
      <c r="M4" s="26">
        <f>+K4-I4</f>
        <v>2.083333333333337E-2</v>
      </c>
      <c r="N4" s="4"/>
      <c r="O4" s="4"/>
      <c r="P4" s="4"/>
      <c r="Q4" s="4"/>
      <c r="R4" s="4"/>
    </row>
    <row r="5" spans="1:18" ht="26.25" x14ac:dyDescent="0.25">
      <c r="A5" s="16" t="s">
        <v>32</v>
      </c>
      <c r="B5" s="16" t="s">
        <v>49</v>
      </c>
      <c r="C5" s="28">
        <v>2</v>
      </c>
      <c r="D5" s="17" t="s">
        <v>43</v>
      </c>
      <c r="E5" s="28">
        <f>+J5-H5+1</f>
        <v>2</v>
      </c>
      <c r="F5" s="17" t="s">
        <v>42</v>
      </c>
      <c r="G5" s="13"/>
      <c r="H5" s="23">
        <v>45203</v>
      </c>
      <c r="I5" s="19">
        <v>0.33333333333333331</v>
      </c>
      <c r="J5" s="23">
        <v>45204</v>
      </c>
      <c r="K5" s="19">
        <v>0.69444444444444453</v>
      </c>
      <c r="M5" s="4"/>
      <c r="N5" s="4"/>
      <c r="O5" s="4"/>
      <c r="P5" s="4"/>
      <c r="Q5" s="4"/>
      <c r="R5" s="4"/>
    </row>
    <row r="6" spans="1:18" ht="26.25" x14ac:dyDescent="0.25">
      <c r="A6" s="16" t="s">
        <v>61</v>
      </c>
      <c r="B6" s="30" t="s">
        <v>72</v>
      </c>
      <c r="C6" s="28">
        <f>+E6</f>
        <v>2</v>
      </c>
      <c r="D6" s="17" t="s">
        <v>43</v>
      </c>
      <c r="E6" s="28">
        <f>+J6-H6+1</f>
        <v>2</v>
      </c>
      <c r="F6" s="17" t="s">
        <v>42</v>
      </c>
      <c r="G6" s="13"/>
      <c r="H6" s="23">
        <v>45203</v>
      </c>
      <c r="I6" s="19">
        <v>0.33333333333333331</v>
      </c>
      <c r="J6" s="23">
        <v>45204</v>
      </c>
      <c r="K6" s="19">
        <v>0.69444444444444453</v>
      </c>
      <c r="M6" s="4"/>
      <c r="N6" s="4"/>
      <c r="O6" s="4"/>
      <c r="P6" s="4"/>
      <c r="Q6" s="4"/>
      <c r="R6" s="4"/>
    </row>
    <row r="7" spans="1:18" ht="26.25" x14ac:dyDescent="0.25">
      <c r="A7" s="16" t="s">
        <v>37</v>
      </c>
      <c r="B7" s="16" t="s">
        <v>52</v>
      </c>
      <c r="C7" s="32">
        <f>+E7</f>
        <v>0.1527777777777779</v>
      </c>
      <c r="D7" s="17" t="s">
        <v>43</v>
      </c>
      <c r="E7" s="29">
        <f>+M7</f>
        <v>0.1527777777777779</v>
      </c>
      <c r="F7" s="17" t="s">
        <v>42</v>
      </c>
      <c r="G7" s="13"/>
      <c r="H7" s="23">
        <v>45201</v>
      </c>
      <c r="I7" s="19">
        <v>0.54166666666666663</v>
      </c>
      <c r="J7" s="23">
        <v>45201</v>
      </c>
      <c r="K7" s="19">
        <v>0.69444444444444453</v>
      </c>
      <c r="M7" s="26">
        <f>+K7-I7</f>
        <v>0.1527777777777779</v>
      </c>
      <c r="N7" s="4"/>
      <c r="O7" s="4"/>
      <c r="P7" s="4"/>
      <c r="Q7" s="4"/>
      <c r="R7" s="4"/>
    </row>
    <row r="8" spans="1:18" ht="26.25" x14ac:dyDescent="0.25">
      <c r="A8" s="16" t="s">
        <v>62</v>
      </c>
      <c r="B8" s="30" t="s">
        <v>73</v>
      </c>
      <c r="C8" s="28">
        <f>+E8</f>
        <v>2</v>
      </c>
      <c r="D8" s="17" t="s">
        <v>43</v>
      </c>
      <c r="E8" s="28">
        <f>+J8-H8+1</f>
        <v>2</v>
      </c>
      <c r="F8" s="17" t="s">
        <v>42</v>
      </c>
      <c r="G8" s="13"/>
      <c r="H8" s="23">
        <v>45203</v>
      </c>
      <c r="I8" s="19">
        <v>0.33333333333333331</v>
      </c>
      <c r="J8" s="23">
        <v>45204</v>
      </c>
      <c r="K8" s="19">
        <v>0.69444444444444453</v>
      </c>
      <c r="M8" s="4"/>
      <c r="N8" s="4"/>
      <c r="O8" s="4"/>
      <c r="P8" s="4"/>
      <c r="Q8" s="4"/>
      <c r="R8" s="4"/>
    </row>
    <row r="9" spans="1:18" ht="26.25" x14ac:dyDescent="0.25">
      <c r="A9" s="16" t="s">
        <v>63</v>
      </c>
      <c r="B9" s="16" t="s">
        <v>74</v>
      </c>
      <c r="C9" s="29"/>
      <c r="D9" s="17" t="s">
        <v>43</v>
      </c>
      <c r="E9" s="29">
        <f>+M9</f>
        <v>8.333333333333337E-2</v>
      </c>
      <c r="F9" s="17" t="s">
        <v>41</v>
      </c>
      <c r="G9" s="13"/>
      <c r="H9" s="23">
        <v>45205</v>
      </c>
      <c r="I9" s="19">
        <v>0.33333333333333331</v>
      </c>
      <c r="J9" s="23">
        <v>45205</v>
      </c>
      <c r="K9" s="19">
        <v>0.41666666666666669</v>
      </c>
      <c r="M9" s="26">
        <f t="shared" ref="M9:M15" si="0">+K9-I9</f>
        <v>8.333333333333337E-2</v>
      </c>
      <c r="N9" s="4"/>
      <c r="O9" s="4"/>
      <c r="P9" s="4"/>
      <c r="Q9" s="4"/>
      <c r="R9" s="4"/>
    </row>
    <row r="10" spans="1:18" ht="26.25" x14ac:dyDescent="0.25">
      <c r="A10" s="16" t="s">
        <v>64</v>
      </c>
      <c r="B10" s="30" t="s">
        <v>75</v>
      </c>
      <c r="C10" s="32">
        <f>+E10</f>
        <v>2.2916666666666696E-2</v>
      </c>
      <c r="D10" s="17" t="s">
        <v>43</v>
      </c>
      <c r="E10" s="29">
        <f>+M10</f>
        <v>2.2916666666666696E-2</v>
      </c>
      <c r="F10" s="17" t="s">
        <v>42</v>
      </c>
      <c r="G10" s="13"/>
      <c r="H10" s="23">
        <v>45201</v>
      </c>
      <c r="I10" s="19">
        <v>0.33333333333333331</v>
      </c>
      <c r="J10" s="23">
        <v>45201</v>
      </c>
      <c r="K10" s="19">
        <v>0.35625000000000001</v>
      </c>
      <c r="M10" s="26">
        <f t="shared" si="0"/>
        <v>2.2916666666666696E-2</v>
      </c>
      <c r="N10" s="4"/>
      <c r="O10" s="4"/>
      <c r="P10" s="4"/>
      <c r="Q10" s="4"/>
      <c r="R10" s="4"/>
    </row>
    <row r="11" spans="1:18" ht="26.25" x14ac:dyDescent="0.25">
      <c r="A11" s="16" t="s">
        <v>64</v>
      </c>
      <c r="B11" s="30" t="s">
        <v>75</v>
      </c>
      <c r="C11" s="32">
        <f>+E11</f>
        <v>6.9444444444444531E-2</v>
      </c>
      <c r="D11" s="17" t="s">
        <v>43</v>
      </c>
      <c r="E11" s="29">
        <f>+M11</f>
        <v>6.9444444444444531E-2</v>
      </c>
      <c r="F11" s="17" t="s">
        <v>42</v>
      </c>
      <c r="G11" s="13"/>
      <c r="H11" s="23">
        <v>45201</v>
      </c>
      <c r="I11" s="19">
        <v>0.625</v>
      </c>
      <c r="J11" s="23">
        <v>45201</v>
      </c>
      <c r="K11" s="19">
        <v>0.69444444444444453</v>
      </c>
      <c r="M11" s="26">
        <f t="shared" si="0"/>
        <v>6.9444444444444531E-2</v>
      </c>
      <c r="N11" s="4"/>
      <c r="O11" s="4"/>
      <c r="P11" s="4"/>
      <c r="Q11" s="4"/>
      <c r="R11" s="4"/>
    </row>
    <row r="12" spans="1:18" ht="26.25" x14ac:dyDescent="0.25">
      <c r="A12" s="16" t="s">
        <v>31</v>
      </c>
      <c r="B12" s="30" t="s">
        <v>47</v>
      </c>
      <c r="C12" s="32">
        <f>+E12</f>
        <v>7.5000000000000067E-2</v>
      </c>
      <c r="D12" s="17" t="s">
        <v>43</v>
      </c>
      <c r="E12" s="29">
        <f>+M12</f>
        <v>7.5000000000000067E-2</v>
      </c>
      <c r="F12" s="17" t="s">
        <v>42</v>
      </c>
      <c r="G12" s="13"/>
      <c r="H12" s="23">
        <v>45203</v>
      </c>
      <c r="I12" s="19">
        <v>0.33333333333333331</v>
      </c>
      <c r="J12" s="23">
        <v>45203</v>
      </c>
      <c r="K12" s="19">
        <v>0.40833333333333338</v>
      </c>
      <c r="M12" s="26">
        <f t="shared" si="0"/>
        <v>7.5000000000000067E-2</v>
      </c>
      <c r="N12" s="4"/>
      <c r="O12" s="4"/>
      <c r="P12" s="4"/>
      <c r="Q12" s="4"/>
      <c r="R12" s="4"/>
    </row>
    <row r="13" spans="1:18" ht="26.25" x14ac:dyDescent="0.25">
      <c r="A13" s="16" t="s">
        <v>31</v>
      </c>
      <c r="B13" s="30" t="s">
        <v>47</v>
      </c>
      <c r="C13" s="32">
        <f>+E13</f>
        <v>7.0833333333333304E-2</v>
      </c>
      <c r="D13" s="17" t="s">
        <v>43</v>
      </c>
      <c r="E13" s="29">
        <f>+M13</f>
        <v>7.0833333333333304E-2</v>
      </c>
      <c r="F13" s="17" t="s">
        <v>42</v>
      </c>
      <c r="G13" s="13"/>
      <c r="H13" s="23">
        <v>45202</v>
      </c>
      <c r="I13" s="19">
        <v>0.33333333333333331</v>
      </c>
      <c r="J13" s="23">
        <v>45202</v>
      </c>
      <c r="K13" s="19">
        <v>0.40416666666666662</v>
      </c>
      <c r="M13" s="26">
        <f t="shared" si="0"/>
        <v>7.0833333333333304E-2</v>
      </c>
      <c r="N13" s="4"/>
      <c r="O13" s="4"/>
      <c r="P13" s="4"/>
      <c r="Q13" s="4"/>
      <c r="R13" s="4"/>
    </row>
    <row r="14" spans="1:18" ht="26.25" x14ac:dyDescent="0.25">
      <c r="A14" s="16" t="s">
        <v>31</v>
      </c>
      <c r="B14" s="30" t="s">
        <v>47</v>
      </c>
      <c r="C14" s="32">
        <f>+E14</f>
        <v>0.19791666666666669</v>
      </c>
      <c r="D14" s="17" t="s">
        <v>43</v>
      </c>
      <c r="E14" s="29">
        <f>+M14</f>
        <v>0.19791666666666669</v>
      </c>
      <c r="F14" s="17" t="s">
        <v>42</v>
      </c>
      <c r="G14" s="13"/>
      <c r="H14" s="23">
        <v>45203</v>
      </c>
      <c r="I14" s="19">
        <v>0.33333333333333331</v>
      </c>
      <c r="J14" s="23">
        <v>45203</v>
      </c>
      <c r="K14" s="19">
        <v>0.53125</v>
      </c>
      <c r="M14" s="26">
        <f t="shared" si="0"/>
        <v>0.19791666666666669</v>
      </c>
      <c r="N14" s="4"/>
      <c r="O14" s="4"/>
      <c r="P14" s="4"/>
      <c r="Q14" s="4"/>
      <c r="R14" s="4"/>
    </row>
    <row r="15" spans="1:18" ht="26.25" x14ac:dyDescent="0.25">
      <c r="A15" s="16" t="s">
        <v>37</v>
      </c>
      <c r="B15" s="30" t="s">
        <v>52</v>
      </c>
      <c r="C15" s="32">
        <f>+E15</f>
        <v>0.16666666666666674</v>
      </c>
      <c r="D15" s="17" t="s">
        <v>43</v>
      </c>
      <c r="E15" s="29">
        <f>+M15</f>
        <v>0.16666666666666674</v>
      </c>
      <c r="F15" s="17" t="s">
        <v>42</v>
      </c>
      <c r="G15" s="13"/>
      <c r="H15" s="23">
        <v>45205</v>
      </c>
      <c r="I15" s="19">
        <v>0.52777777777777779</v>
      </c>
      <c r="J15" s="23">
        <v>45205</v>
      </c>
      <c r="K15" s="19">
        <v>0.69444444444444453</v>
      </c>
      <c r="M15" s="26">
        <f t="shared" si="0"/>
        <v>0.16666666666666674</v>
      </c>
      <c r="N15" s="4"/>
      <c r="O15" s="4"/>
      <c r="P15" s="4"/>
      <c r="Q15" s="4"/>
      <c r="R15" s="4"/>
    </row>
    <row r="16" spans="1:18" ht="26.25" x14ac:dyDescent="0.25">
      <c r="A16" s="16" t="s">
        <v>65</v>
      </c>
      <c r="B16" s="30" t="s">
        <v>76</v>
      </c>
      <c r="C16" s="28"/>
      <c r="D16" s="17" t="s">
        <v>43</v>
      </c>
      <c r="E16" s="28">
        <f>+J16-H16+1</f>
        <v>2</v>
      </c>
      <c r="F16" s="17" t="s">
        <v>41</v>
      </c>
      <c r="G16" s="13"/>
      <c r="H16" s="22">
        <v>45201</v>
      </c>
      <c r="I16" s="18">
        <v>0.33333333333333331</v>
      </c>
      <c r="J16" s="22">
        <v>45202</v>
      </c>
      <c r="K16" s="18">
        <v>0.69444444444444453</v>
      </c>
      <c r="M16" s="4"/>
      <c r="N16" s="4"/>
      <c r="O16" s="4"/>
      <c r="P16" s="4"/>
      <c r="Q16" s="4"/>
      <c r="R16" s="4"/>
    </row>
    <row r="17" spans="1:18" ht="26.25" x14ac:dyDescent="0.25">
      <c r="A17" s="16" t="s">
        <v>32</v>
      </c>
      <c r="B17" s="30" t="s">
        <v>49</v>
      </c>
      <c r="C17" s="32">
        <f>+E17</f>
        <v>0.11805555555555558</v>
      </c>
      <c r="D17" s="17" t="s">
        <v>43</v>
      </c>
      <c r="E17" s="29">
        <f>+M17</f>
        <v>0.11805555555555558</v>
      </c>
      <c r="F17" s="17" t="s">
        <v>42</v>
      </c>
      <c r="G17" s="13"/>
      <c r="H17" s="23">
        <v>45205</v>
      </c>
      <c r="I17" s="19">
        <v>0.57638888888888895</v>
      </c>
      <c r="J17" s="23">
        <v>45205</v>
      </c>
      <c r="K17" s="19">
        <v>0.69444444444444453</v>
      </c>
      <c r="M17" s="26">
        <f>+K17-I17</f>
        <v>0.11805555555555558</v>
      </c>
      <c r="N17" s="4"/>
      <c r="O17" s="4"/>
      <c r="P17" s="4"/>
      <c r="Q17" s="4"/>
      <c r="R17" s="4"/>
    </row>
    <row r="18" spans="1:18" ht="26.25" x14ac:dyDescent="0.25">
      <c r="A18" s="16" t="s">
        <v>64</v>
      </c>
      <c r="B18" s="30" t="s">
        <v>75</v>
      </c>
      <c r="C18" s="28"/>
      <c r="D18" s="17" t="s">
        <v>43</v>
      </c>
      <c r="E18" s="28">
        <f>+J18-H18+1</f>
        <v>3</v>
      </c>
      <c r="F18" s="17" t="s">
        <v>41</v>
      </c>
      <c r="G18" s="13"/>
      <c r="H18" s="24">
        <v>45209</v>
      </c>
      <c r="I18" s="20">
        <v>0.33333333333333331</v>
      </c>
      <c r="J18" s="24">
        <v>45211</v>
      </c>
      <c r="K18" s="20">
        <v>0.69444444444444453</v>
      </c>
      <c r="M18" s="4"/>
      <c r="N18" s="4"/>
      <c r="O18" s="4"/>
      <c r="P18" s="4"/>
      <c r="Q18" s="4"/>
      <c r="R18" s="4"/>
    </row>
    <row r="19" spans="1:18" ht="26.25" x14ac:dyDescent="0.25">
      <c r="A19" s="16" t="s">
        <v>66</v>
      </c>
      <c r="B19" s="16" t="s">
        <v>77</v>
      </c>
      <c r="C19" s="28">
        <f>+E19</f>
        <v>2</v>
      </c>
      <c r="D19" s="17" t="s">
        <v>43</v>
      </c>
      <c r="E19" s="28">
        <f>+J19-H19+1</f>
        <v>2</v>
      </c>
      <c r="F19" s="17" t="s">
        <v>42</v>
      </c>
      <c r="G19" s="13"/>
      <c r="H19" s="23">
        <v>45203</v>
      </c>
      <c r="I19" s="19">
        <v>0.33333333333333331</v>
      </c>
      <c r="J19" s="23">
        <v>45204</v>
      </c>
      <c r="K19" s="19">
        <v>0.69444444444444453</v>
      </c>
      <c r="M19" s="4"/>
      <c r="N19" s="4"/>
      <c r="O19" s="4"/>
      <c r="P19" s="4"/>
      <c r="Q19" s="4"/>
      <c r="R19" s="4"/>
    </row>
    <row r="20" spans="1:18" ht="26.25" x14ac:dyDescent="0.25">
      <c r="A20" s="16" t="s">
        <v>36</v>
      </c>
      <c r="B20" s="30" t="s">
        <v>56</v>
      </c>
      <c r="C20" s="28"/>
      <c r="D20" s="17" t="s">
        <v>43</v>
      </c>
      <c r="E20" s="28">
        <f>+J20-H20+1</f>
        <v>2</v>
      </c>
      <c r="F20" s="17" t="s">
        <v>71</v>
      </c>
      <c r="G20" s="13"/>
      <c r="H20" s="22">
        <v>45204</v>
      </c>
      <c r="I20" s="18">
        <v>0.33333333333333331</v>
      </c>
      <c r="J20" s="22">
        <v>45205</v>
      </c>
      <c r="K20" s="18">
        <v>0.69444444444444453</v>
      </c>
      <c r="M20" s="4"/>
      <c r="N20" s="4"/>
      <c r="O20" s="4"/>
      <c r="P20" s="4"/>
      <c r="Q20" s="4"/>
      <c r="R20" s="4"/>
    </row>
    <row r="21" spans="1:18" ht="26.25" x14ac:dyDescent="0.25">
      <c r="A21" s="16" t="s">
        <v>31</v>
      </c>
      <c r="B21" s="30" t="s">
        <v>47</v>
      </c>
      <c r="C21" s="32">
        <f>+E21</f>
        <v>1.5972222222222221E-2</v>
      </c>
      <c r="D21" s="17" t="s">
        <v>43</v>
      </c>
      <c r="E21" s="29">
        <f>+M21</f>
        <v>1.5972222222222221E-2</v>
      </c>
      <c r="F21" s="17" t="s">
        <v>42</v>
      </c>
      <c r="G21" s="13"/>
      <c r="H21" s="23">
        <v>45210</v>
      </c>
      <c r="I21" s="19">
        <v>0.33333333333333331</v>
      </c>
      <c r="J21" s="23">
        <v>45210</v>
      </c>
      <c r="K21" s="19">
        <v>0.34930555555555554</v>
      </c>
      <c r="M21" s="26">
        <f t="shared" ref="M21:M22" si="1">+K21-I21</f>
        <v>1.5972222222222221E-2</v>
      </c>
      <c r="N21" s="4"/>
      <c r="O21" s="4"/>
      <c r="P21" s="4"/>
      <c r="Q21" s="4"/>
      <c r="R21" s="4"/>
    </row>
    <row r="22" spans="1:18" ht="26.25" x14ac:dyDescent="0.25">
      <c r="A22" s="16" t="s">
        <v>35</v>
      </c>
      <c r="B22" s="30" t="s">
        <v>45</v>
      </c>
      <c r="C22" s="32">
        <f>+E22</f>
        <v>0.18750000000000006</v>
      </c>
      <c r="D22" s="17" t="s">
        <v>43</v>
      </c>
      <c r="E22" s="29">
        <f>+M22</f>
        <v>0.18750000000000006</v>
      </c>
      <c r="F22" s="17" t="s">
        <v>42</v>
      </c>
      <c r="G22" s="13"/>
      <c r="H22" s="23">
        <v>45211</v>
      </c>
      <c r="I22" s="19">
        <v>0.39583333333333331</v>
      </c>
      <c r="J22" s="23">
        <v>45211</v>
      </c>
      <c r="K22" s="19">
        <v>0.58333333333333337</v>
      </c>
      <c r="M22" s="26">
        <f t="shared" si="1"/>
        <v>0.18750000000000006</v>
      </c>
      <c r="N22" s="4"/>
      <c r="O22" s="4"/>
      <c r="P22" s="4"/>
      <c r="Q22" s="4"/>
      <c r="R22" s="4"/>
    </row>
    <row r="23" spans="1:18" ht="26.25" x14ac:dyDescent="0.25">
      <c r="A23" s="16" t="s">
        <v>27</v>
      </c>
      <c r="B23" s="16" t="s">
        <v>48</v>
      </c>
      <c r="C23" s="28"/>
      <c r="D23" s="17" t="s">
        <v>43</v>
      </c>
      <c r="E23" s="28">
        <f>+J23-H23+1</f>
        <v>18</v>
      </c>
      <c r="F23" s="17" t="s">
        <v>40</v>
      </c>
      <c r="G23" s="13"/>
      <c r="H23" s="22">
        <v>45212</v>
      </c>
      <c r="I23" s="18">
        <v>0.33333333333333331</v>
      </c>
      <c r="J23" s="22">
        <v>45229</v>
      </c>
      <c r="K23" s="18">
        <v>0.69444444444444453</v>
      </c>
      <c r="M23" s="4"/>
      <c r="N23" s="4"/>
      <c r="O23" s="4"/>
      <c r="P23" s="4"/>
      <c r="Q23" s="4"/>
      <c r="R23" s="4"/>
    </row>
    <row r="24" spans="1:18" ht="26.25" x14ac:dyDescent="0.25">
      <c r="A24" s="16" t="s">
        <v>29</v>
      </c>
      <c r="B24" s="30" t="s">
        <v>53</v>
      </c>
      <c r="C24" s="32">
        <f>+E24</f>
        <v>4.8611111111111105E-2</v>
      </c>
      <c r="D24" s="17" t="s">
        <v>43</v>
      </c>
      <c r="E24" s="29">
        <f>+M24</f>
        <v>4.8611111111111105E-2</v>
      </c>
      <c r="F24" s="17" t="s">
        <v>42</v>
      </c>
      <c r="G24" s="13"/>
      <c r="H24" s="22">
        <v>45211</v>
      </c>
      <c r="I24" s="18">
        <v>0.33333333333333331</v>
      </c>
      <c r="J24" s="22">
        <v>45211</v>
      </c>
      <c r="K24" s="18">
        <v>0.38194444444444442</v>
      </c>
      <c r="M24" s="26">
        <f>+K24-I24</f>
        <v>4.8611111111111105E-2</v>
      </c>
      <c r="N24" s="4"/>
      <c r="O24" s="4"/>
      <c r="P24" s="4"/>
      <c r="Q24" s="4"/>
      <c r="R24" s="4"/>
    </row>
    <row r="25" spans="1:18" ht="26.25" x14ac:dyDescent="0.25">
      <c r="A25" s="16" t="s">
        <v>62</v>
      </c>
      <c r="B25" s="30" t="s">
        <v>73</v>
      </c>
      <c r="C25" s="28">
        <f>+E25</f>
        <v>1</v>
      </c>
      <c r="D25" s="17" t="s">
        <v>43</v>
      </c>
      <c r="E25" s="28">
        <f>+J25-H25+1</f>
        <v>1</v>
      </c>
      <c r="F25" s="17" t="s">
        <v>42</v>
      </c>
      <c r="G25" s="13"/>
      <c r="H25" s="22">
        <v>45212</v>
      </c>
      <c r="I25" s="18">
        <v>0.33333333333333331</v>
      </c>
      <c r="J25" s="22">
        <v>45212</v>
      </c>
      <c r="K25" s="18">
        <v>0.69444444444444453</v>
      </c>
      <c r="M25" s="4"/>
      <c r="N25" s="4"/>
      <c r="O25" s="4"/>
      <c r="P25" s="4"/>
      <c r="Q25" s="4"/>
      <c r="R25" s="4"/>
    </row>
    <row r="26" spans="1:18" ht="26.25" x14ac:dyDescent="0.25">
      <c r="A26" s="16" t="s">
        <v>28</v>
      </c>
      <c r="B26" s="30" t="s">
        <v>50</v>
      </c>
      <c r="C26" s="28">
        <f>+E26</f>
        <v>3</v>
      </c>
      <c r="D26" s="17" t="s">
        <v>43</v>
      </c>
      <c r="E26" s="28">
        <f>+J26-H26+1</f>
        <v>3</v>
      </c>
      <c r="F26" s="17" t="s">
        <v>42</v>
      </c>
      <c r="G26" s="13"/>
      <c r="H26" s="22">
        <v>45217</v>
      </c>
      <c r="I26" s="18">
        <v>0.33333333333333331</v>
      </c>
      <c r="J26" s="22">
        <v>45219</v>
      </c>
      <c r="K26" s="18">
        <v>0.69444444444444453</v>
      </c>
      <c r="M26" s="4"/>
      <c r="N26" s="4"/>
      <c r="O26" s="4"/>
      <c r="P26" s="4"/>
      <c r="Q26" s="4"/>
      <c r="R26" s="4"/>
    </row>
    <row r="27" spans="1:18" ht="26.25" x14ac:dyDescent="0.25">
      <c r="A27" s="16" t="s">
        <v>62</v>
      </c>
      <c r="B27" s="16" t="s">
        <v>73</v>
      </c>
      <c r="C27" s="28">
        <f>+E27</f>
        <v>3</v>
      </c>
      <c r="D27" s="17" t="s">
        <v>43</v>
      </c>
      <c r="E27" s="28">
        <f>+J27-H27+1</f>
        <v>3</v>
      </c>
      <c r="F27" s="17" t="s">
        <v>42</v>
      </c>
      <c r="G27" s="13"/>
      <c r="H27" s="22">
        <v>45217</v>
      </c>
      <c r="I27" s="18">
        <v>0.63888888888888895</v>
      </c>
      <c r="J27" s="22">
        <v>45219</v>
      </c>
      <c r="K27" s="18">
        <v>0.42499999999999999</v>
      </c>
      <c r="M27" s="4"/>
      <c r="N27" s="4"/>
      <c r="O27" s="4"/>
      <c r="P27" s="4"/>
      <c r="Q27" s="4"/>
      <c r="R27" s="4"/>
    </row>
    <row r="28" spans="1:18" ht="26.25" x14ac:dyDescent="0.25">
      <c r="A28" s="16" t="s">
        <v>33</v>
      </c>
      <c r="B28" s="16" t="s">
        <v>46</v>
      </c>
      <c r="C28" s="28">
        <f>+E28</f>
        <v>3</v>
      </c>
      <c r="D28" s="17" t="s">
        <v>43</v>
      </c>
      <c r="E28" s="28">
        <f>+J28-H28+1</f>
        <v>3</v>
      </c>
      <c r="F28" s="31" t="s">
        <v>42</v>
      </c>
      <c r="G28" s="4"/>
      <c r="H28" s="22">
        <v>45217</v>
      </c>
      <c r="I28" s="18">
        <v>0.63888888888888895</v>
      </c>
      <c r="J28" s="22">
        <v>45219</v>
      </c>
      <c r="K28" s="18">
        <v>0.42499999999999999</v>
      </c>
      <c r="M28" s="4"/>
      <c r="N28" s="4"/>
      <c r="O28" s="4"/>
      <c r="P28" s="4"/>
      <c r="Q28" s="4"/>
      <c r="R28" s="4"/>
    </row>
    <row r="29" spans="1:18" ht="26.25" x14ac:dyDescent="0.25">
      <c r="A29" s="16" t="s">
        <v>32</v>
      </c>
      <c r="B29" s="16" t="s">
        <v>49</v>
      </c>
      <c r="C29" s="28">
        <f>+E29</f>
        <v>3</v>
      </c>
      <c r="D29" s="17" t="s">
        <v>43</v>
      </c>
      <c r="E29" s="28">
        <f>+J29-H29+1</f>
        <v>3</v>
      </c>
      <c r="F29" s="31" t="s">
        <v>42</v>
      </c>
      <c r="G29" s="4"/>
      <c r="H29" s="22">
        <v>45217</v>
      </c>
      <c r="I29" s="18">
        <v>0.63888888888888895</v>
      </c>
      <c r="J29" s="22">
        <v>45219</v>
      </c>
      <c r="K29" s="18">
        <v>0.42499999999999999</v>
      </c>
      <c r="M29" s="4"/>
      <c r="N29" s="4"/>
      <c r="O29" s="4"/>
      <c r="P29" s="4"/>
      <c r="Q29" s="4"/>
      <c r="R29" s="4"/>
    </row>
    <row r="30" spans="1:18" ht="26.25" x14ac:dyDescent="0.25">
      <c r="A30" s="16" t="s">
        <v>37</v>
      </c>
      <c r="B30" s="16" t="s">
        <v>52</v>
      </c>
      <c r="C30" s="32">
        <f>+E30</f>
        <v>2.7777777777777901E-2</v>
      </c>
      <c r="D30" s="17" t="s">
        <v>43</v>
      </c>
      <c r="E30" s="29">
        <f>+M30</f>
        <v>2.7777777777777901E-2</v>
      </c>
      <c r="F30" s="31" t="s">
        <v>42</v>
      </c>
      <c r="G30" s="4"/>
      <c r="H30" s="25">
        <v>45218</v>
      </c>
      <c r="I30" s="21">
        <v>0.66666666666666663</v>
      </c>
      <c r="J30" s="25">
        <v>45218</v>
      </c>
      <c r="K30" s="21">
        <v>0.69444444444444453</v>
      </c>
      <c r="M30" s="26">
        <f t="shared" ref="M30:M36" si="2">+K30-I30</f>
        <v>2.7777777777777901E-2</v>
      </c>
      <c r="N30" s="4"/>
      <c r="O30" s="4"/>
      <c r="P30" s="4"/>
      <c r="Q30" s="4"/>
      <c r="R30" s="4"/>
    </row>
    <row r="31" spans="1:18" ht="26.25" x14ac:dyDescent="0.25">
      <c r="A31" s="16" t="s">
        <v>67</v>
      </c>
      <c r="B31" s="16" t="s">
        <v>78</v>
      </c>
      <c r="C31" s="29"/>
      <c r="D31" s="17" t="s">
        <v>43</v>
      </c>
      <c r="E31" s="29">
        <f>+M31</f>
        <v>6.944444444444442E-2</v>
      </c>
      <c r="F31" s="31" t="s">
        <v>41</v>
      </c>
      <c r="G31" s="4"/>
      <c r="H31" s="22">
        <v>45217</v>
      </c>
      <c r="I31" s="18">
        <v>0.42777777777777781</v>
      </c>
      <c r="J31" s="22">
        <v>45217</v>
      </c>
      <c r="K31" s="18">
        <v>0.49722222222222223</v>
      </c>
      <c r="M31" s="26">
        <f t="shared" si="2"/>
        <v>6.944444444444442E-2</v>
      </c>
      <c r="N31" s="4"/>
      <c r="O31" s="4"/>
      <c r="P31" s="4"/>
      <c r="Q31" s="4"/>
      <c r="R31" s="4"/>
    </row>
    <row r="32" spans="1:18" ht="26.25" x14ac:dyDescent="0.25">
      <c r="A32" s="16" t="s">
        <v>35</v>
      </c>
      <c r="B32" s="16" t="s">
        <v>45</v>
      </c>
      <c r="C32" s="29"/>
      <c r="D32" s="17" t="s">
        <v>43</v>
      </c>
      <c r="E32" s="29">
        <f>+M32</f>
        <v>7.291666666666663E-2</v>
      </c>
      <c r="F32" s="31" t="s">
        <v>41</v>
      </c>
      <c r="G32" s="4"/>
      <c r="H32" s="22">
        <v>45217</v>
      </c>
      <c r="I32" s="18">
        <v>0.44444444444444442</v>
      </c>
      <c r="J32" s="22">
        <v>45217</v>
      </c>
      <c r="K32" s="18">
        <v>0.51736111111111105</v>
      </c>
      <c r="M32" s="26">
        <f t="shared" si="2"/>
        <v>7.291666666666663E-2</v>
      </c>
      <c r="N32" s="4"/>
      <c r="O32" s="4"/>
      <c r="P32" s="4"/>
      <c r="Q32" s="4"/>
      <c r="R32" s="4"/>
    </row>
    <row r="33" spans="1:18" ht="26.25" x14ac:dyDescent="0.25">
      <c r="A33" s="16" t="s">
        <v>68</v>
      </c>
      <c r="B33" s="16" t="s">
        <v>79</v>
      </c>
      <c r="C33" s="29"/>
      <c r="D33" s="17" t="s">
        <v>43</v>
      </c>
      <c r="E33" s="29">
        <f>+M33</f>
        <v>8.333333333333337E-2</v>
      </c>
      <c r="F33" s="31" t="s">
        <v>71</v>
      </c>
      <c r="G33" s="4"/>
      <c r="H33" s="22">
        <v>45212</v>
      </c>
      <c r="I33" s="18">
        <v>0.33333333333333331</v>
      </c>
      <c r="J33" s="22">
        <v>45212</v>
      </c>
      <c r="K33" s="18">
        <v>0.41666666666666669</v>
      </c>
      <c r="M33" s="26">
        <f t="shared" si="2"/>
        <v>8.333333333333337E-2</v>
      </c>
      <c r="N33" s="4"/>
      <c r="O33" s="4"/>
      <c r="P33" s="4"/>
      <c r="Q33" s="4"/>
      <c r="R33" s="4"/>
    </row>
    <row r="34" spans="1:18" ht="26.25" x14ac:dyDescent="0.25">
      <c r="A34" s="16" t="s">
        <v>32</v>
      </c>
      <c r="B34" s="16" t="s">
        <v>49</v>
      </c>
      <c r="C34" s="32">
        <f>+E34</f>
        <v>0.13402777777777775</v>
      </c>
      <c r="D34" s="17" t="s">
        <v>43</v>
      </c>
      <c r="E34" s="29">
        <f>+M34</f>
        <v>0.13402777777777775</v>
      </c>
      <c r="F34" s="31" t="s">
        <v>42</v>
      </c>
      <c r="G34" s="4"/>
      <c r="H34" s="22">
        <v>45212</v>
      </c>
      <c r="I34" s="18">
        <v>0.3611111111111111</v>
      </c>
      <c r="J34" s="22">
        <v>45212</v>
      </c>
      <c r="K34" s="18">
        <v>0.49513888888888885</v>
      </c>
      <c r="M34" s="26">
        <f t="shared" si="2"/>
        <v>0.13402777777777775</v>
      </c>
      <c r="N34" s="4"/>
      <c r="O34" s="4"/>
      <c r="P34" s="4"/>
      <c r="Q34" s="4"/>
      <c r="R34" s="4"/>
    </row>
    <row r="35" spans="1:18" ht="26.25" x14ac:dyDescent="0.25">
      <c r="A35" s="16" t="s">
        <v>61</v>
      </c>
      <c r="B35" s="16" t="s">
        <v>72</v>
      </c>
      <c r="C35" s="32">
        <f>+E35</f>
        <v>0.11111111111111116</v>
      </c>
      <c r="D35" s="17" t="s">
        <v>43</v>
      </c>
      <c r="E35" s="29">
        <f>+M35</f>
        <v>0.11111111111111116</v>
      </c>
      <c r="F35" s="31" t="s">
        <v>42</v>
      </c>
      <c r="G35" s="4"/>
      <c r="H35" s="22">
        <v>45212</v>
      </c>
      <c r="I35" s="18">
        <v>0.58333333333333337</v>
      </c>
      <c r="J35" s="22">
        <v>45212</v>
      </c>
      <c r="K35" s="18">
        <v>0.69444444444444453</v>
      </c>
      <c r="M35" s="26">
        <f t="shared" si="2"/>
        <v>0.11111111111111116</v>
      </c>
      <c r="N35" s="4"/>
      <c r="O35" s="4"/>
      <c r="P35" s="4"/>
      <c r="Q35" s="4"/>
      <c r="R35" s="4"/>
    </row>
    <row r="36" spans="1:18" ht="26.25" x14ac:dyDescent="0.25">
      <c r="A36" s="16" t="s">
        <v>69</v>
      </c>
      <c r="B36" s="16" t="s">
        <v>78</v>
      </c>
      <c r="C36" s="29"/>
      <c r="D36" s="17" t="s">
        <v>43</v>
      </c>
      <c r="E36" s="29">
        <f>+M36</f>
        <v>1.1111111111111183E-2</v>
      </c>
      <c r="F36" s="31" t="s">
        <v>41</v>
      </c>
      <c r="G36" s="4"/>
      <c r="H36" s="22">
        <v>45215</v>
      </c>
      <c r="I36" s="18">
        <v>0.33333333333333331</v>
      </c>
      <c r="J36" s="22">
        <v>45215</v>
      </c>
      <c r="K36" s="18">
        <v>0.3444444444444445</v>
      </c>
      <c r="M36" s="26">
        <f t="shared" si="2"/>
        <v>1.1111111111111183E-2</v>
      </c>
      <c r="N36" s="4"/>
      <c r="O36" s="4"/>
      <c r="P36" s="4"/>
      <c r="Q36" s="4"/>
      <c r="R36" s="4"/>
    </row>
    <row r="37" spans="1:18" ht="26.25" x14ac:dyDescent="0.25">
      <c r="A37" s="16" t="s">
        <v>39</v>
      </c>
      <c r="B37" s="16" t="s">
        <v>51</v>
      </c>
      <c r="C37" s="28"/>
      <c r="D37" s="17" t="s">
        <v>43</v>
      </c>
      <c r="E37" s="28">
        <f>+J37-H37+1</f>
        <v>1</v>
      </c>
      <c r="F37" s="31" t="s">
        <v>41</v>
      </c>
      <c r="G37" s="4"/>
      <c r="H37" s="24">
        <v>45216</v>
      </c>
      <c r="I37" s="20">
        <v>0.33333333333333331</v>
      </c>
      <c r="J37" s="24">
        <v>45216</v>
      </c>
      <c r="K37" s="20">
        <v>0.69444444444444453</v>
      </c>
      <c r="M37" s="4"/>
      <c r="N37" s="4"/>
      <c r="O37" s="4"/>
      <c r="P37" s="4"/>
      <c r="Q37" s="4"/>
      <c r="R37" s="4"/>
    </row>
    <row r="38" spans="1:18" ht="26.25" x14ac:dyDescent="0.25">
      <c r="A38" s="16" t="s">
        <v>33</v>
      </c>
      <c r="B38" s="16" t="s">
        <v>46</v>
      </c>
      <c r="C38" s="32">
        <f>+E38</f>
        <v>0.14930555555555558</v>
      </c>
      <c r="D38" s="17" t="s">
        <v>43</v>
      </c>
      <c r="E38" s="29">
        <f>+M38</f>
        <v>0.14930555555555558</v>
      </c>
      <c r="F38" s="31" t="s">
        <v>42</v>
      </c>
      <c r="G38" s="4"/>
      <c r="H38" s="22">
        <v>45217</v>
      </c>
      <c r="I38" s="18">
        <v>0.33333333333333331</v>
      </c>
      <c r="J38" s="22">
        <v>45217</v>
      </c>
      <c r="K38" s="18">
        <v>0.4826388888888889</v>
      </c>
      <c r="M38" s="26">
        <f t="shared" ref="M38:M39" si="3">+K38-I38</f>
        <v>0.14930555555555558</v>
      </c>
      <c r="N38" s="4"/>
      <c r="O38" s="4"/>
      <c r="P38" s="4"/>
      <c r="Q38" s="4"/>
      <c r="R38" s="4"/>
    </row>
    <row r="39" spans="1:18" ht="26.25" x14ac:dyDescent="0.25">
      <c r="A39" s="16" t="s">
        <v>29</v>
      </c>
      <c r="B39" s="16" t="s">
        <v>53</v>
      </c>
      <c r="C39" s="32">
        <f>+E39</f>
        <v>0.10416666666666669</v>
      </c>
      <c r="D39" s="17" t="s">
        <v>43</v>
      </c>
      <c r="E39" s="29">
        <f>+M39</f>
        <v>0.10416666666666669</v>
      </c>
      <c r="F39" s="31" t="s">
        <v>42</v>
      </c>
      <c r="G39" s="4"/>
      <c r="H39" s="23">
        <v>45219</v>
      </c>
      <c r="I39" s="19">
        <v>0.33333333333333331</v>
      </c>
      <c r="J39" s="23">
        <v>45219</v>
      </c>
      <c r="K39" s="19">
        <v>0.4375</v>
      </c>
      <c r="M39" s="26">
        <f t="shared" si="3"/>
        <v>0.10416666666666669</v>
      </c>
      <c r="N39" s="4"/>
      <c r="O39" s="4"/>
      <c r="P39" s="4"/>
      <c r="Q39" s="4"/>
      <c r="R39" s="4"/>
    </row>
    <row r="40" spans="1:18" ht="26.25" x14ac:dyDescent="0.25">
      <c r="A40" s="16" t="s">
        <v>29</v>
      </c>
      <c r="B40" s="16" t="s">
        <v>53</v>
      </c>
      <c r="C40" s="28">
        <f>+E40</f>
        <v>1</v>
      </c>
      <c r="D40" s="17" t="s">
        <v>43</v>
      </c>
      <c r="E40" s="28">
        <f>+J40-H40+1</f>
        <v>1</v>
      </c>
      <c r="F40" s="31" t="s">
        <v>42</v>
      </c>
      <c r="G40" s="4"/>
      <c r="H40" s="23">
        <v>45212</v>
      </c>
      <c r="I40" s="19">
        <v>0.33333333333333331</v>
      </c>
      <c r="J40" s="23">
        <v>45212</v>
      </c>
      <c r="K40" s="19">
        <v>0.69444444444444453</v>
      </c>
      <c r="M40" s="4"/>
      <c r="N40" s="4"/>
      <c r="O40" s="4"/>
      <c r="P40" s="4"/>
      <c r="Q40" s="4"/>
      <c r="R40" s="4"/>
    </row>
    <row r="41" spans="1:18" ht="26.25" x14ac:dyDescent="0.25">
      <c r="A41" s="16" t="s">
        <v>29</v>
      </c>
      <c r="B41" s="16" t="s">
        <v>53</v>
      </c>
      <c r="C41" s="32">
        <f>+E41</f>
        <v>4.8611111111111105E-2</v>
      </c>
      <c r="D41" s="17" t="s">
        <v>43</v>
      </c>
      <c r="E41" s="29">
        <f>+M41</f>
        <v>4.8611111111111105E-2</v>
      </c>
      <c r="F41" s="31" t="s">
        <v>42</v>
      </c>
      <c r="G41" s="4"/>
      <c r="H41" s="23">
        <v>45216</v>
      </c>
      <c r="I41" s="19">
        <v>0.33333333333333331</v>
      </c>
      <c r="J41" s="23">
        <v>45216</v>
      </c>
      <c r="K41" s="19">
        <v>0.38194444444444442</v>
      </c>
      <c r="M41" s="26">
        <f t="shared" ref="M41:M49" si="4">+K41-I41</f>
        <v>4.8611111111111105E-2</v>
      </c>
      <c r="N41" s="4"/>
      <c r="O41" s="4"/>
      <c r="P41" s="4"/>
      <c r="Q41" s="4"/>
      <c r="R41" s="4"/>
    </row>
    <row r="42" spans="1:18" ht="39" x14ac:dyDescent="0.25">
      <c r="A42" s="16" t="s">
        <v>70</v>
      </c>
      <c r="B42" s="16" t="s">
        <v>80</v>
      </c>
      <c r="C42" s="29"/>
      <c r="D42" s="17" t="s">
        <v>43</v>
      </c>
      <c r="E42" s="29">
        <f>+M42</f>
        <v>7.6388888888888895E-2</v>
      </c>
      <c r="F42" s="31" t="s">
        <v>41</v>
      </c>
      <c r="G42" s="4"/>
      <c r="H42" s="23">
        <v>45215</v>
      </c>
      <c r="I42" s="19">
        <v>0.3923611111111111</v>
      </c>
      <c r="J42" s="23">
        <v>45215</v>
      </c>
      <c r="K42" s="19">
        <v>0.46875</v>
      </c>
      <c r="M42" s="26">
        <f t="shared" si="4"/>
        <v>7.6388888888888895E-2</v>
      </c>
      <c r="N42" s="4"/>
      <c r="O42" s="4"/>
      <c r="P42" s="4"/>
      <c r="Q42" s="4"/>
      <c r="R42" s="4"/>
    </row>
    <row r="43" spans="1:18" ht="39" x14ac:dyDescent="0.25">
      <c r="A43" s="16" t="s">
        <v>70</v>
      </c>
      <c r="B43" s="16" t="s">
        <v>80</v>
      </c>
      <c r="C43" s="32">
        <f>+E43</f>
        <v>0.11111111111111116</v>
      </c>
      <c r="D43" s="17" t="s">
        <v>43</v>
      </c>
      <c r="E43" s="29">
        <f>+M43</f>
        <v>0.11111111111111116</v>
      </c>
      <c r="F43" s="31" t="s">
        <v>42</v>
      </c>
      <c r="G43" s="4"/>
      <c r="H43" s="23">
        <v>45212</v>
      </c>
      <c r="I43" s="19">
        <v>0.58333333333333337</v>
      </c>
      <c r="J43" s="23">
        <v>45212</v>
      </c>
      <c r="K43" s="19">
        <v>0.69444444444444453</v>
      </c>
      <c r="M43" s="26">
        <f t="shared" si="4"/>
        <v>0.11111111111111116</v>
      </c>
      <c r="N43" s="4"/>
      <c r="O43" s="4"/>
      <c r="P43" s="4"/>
      <c r="Q43" s="4"/>
      <c r="R43" s="4"/>
    </row>
    <row r="44" spans="1:18" ht="26.25" x14ac:dyDescent="0.25">
      <c r="A44" s="16" t="s">
        <v>30</v>
      </c>
      <c r="B44" s="16" t="s">
        <v>55</v>
      </c>
      <c r="C44" s="29"/>
      <c r="D44" s="17" t="s">
        <v>43</v>
      </c>
      <c r="E44" s="29">
        <f>+M44</f>
        <v>1.1111111111111183E-2</v>
      </c>
      <c r="F44" s="31" t="s">
        <v>41</v>
      </c>
      <c r="G44" s="4"/>
      <c r="H44" s="23">
        <v>45219</v>
      </c>
      <c r="I44" s="19">
        <v>0.33333333333333331</v>
      </c>
      <c r="J44" s="23">
        <v>45219</v>
      </c>
      <c r="K44" s="19">
        <v>0.3444444444444445</v>
      </c>
      <c r="M44" s="26">
        <f t="shared" si="4"/>
        <v>1.1111111111111183E-2</v>
      </c>
      <c r="N44" s="4"/>
      <c r="O44" s="4"/>
      <c r="P44" s="4"/>
      <c r="Q44" s="4"/>
      <c r="R44" s="4"/>
    </row>
    <row r="45" spans="1:18" ht="26.25" x14ac:dyDescent="0.25">
      <c r="A45" s="16" t="s">
        <v>30</v>
      </c>
      <c r="B45" s="16" t="s">
        <v>55</v>
      </c>
      <c r="C45" s="32">
        <f>+E45</f>
        <v>0.28680555555555559</v>
      </c>
      <c r="D45" s="17" t="s">
        <v>43</v>
      </c>
      <c r="E45" s="29">
        <f>+M45</f>
        <v>0.28680555555555559</v>
      </c>
      <c r="F45" s="31" t="s">
        <v>42</v>
      </c>
      <c r="G45" s="4"/>
      <c r="H45" s="23">
        <v>45212</v>
      </c>
      <c r="I45" s="19">
        <v>0.33333333333333331</v>
      </c>
      <c r="J45" s="23">
        <v>45212</v>
      </c>
      <c r="K45" s="19">
        <v>0.62013888888888891</v>
      </c>
      <c r="M45" s="26">
        <f t="shared" si="4"/>
        <v>0.28680555555555559</v>
      </c>
      <c r="N45" s="4"/>
      <c r="O45" s="4"/>
      <c r="P45" s="4"/>
      <c r="Q45" s="4"/>
      <c r="R45" s="4"/>
    </row>
    <row r="46" spans="1:18" ht="26.25" x14ac:dyDescent="0.25">
      <c r="A46" s="16" t="s">
        <v>63</v>
      </c>
      <c r="B46" s="16" t="s">
        <v>74</v>
      </c>
      <c r="C46" s="29"/>
      <c r="D46" s="17" t="s">
        <v>43</v>
      </c>
      <c r="E46" s="29">
        <f>+M46</f>
        <v>0.12499999999999994</v>
      </c>
      <c r="F46" s="31" t="s">
        <v>41</v>
      </c>
      <c r="G46" s="4"/>
      <c r="H46" s="23">
        <v>45225</v>
      </c>
      <c r="I46" s="19">
        <v>0.41666666666666669</v>
      </c>
      <c r="J46" s="23">
        <v>45225</v>
      </c>
      <c r="K46" s="19">
        <v>0.54166666666666663</v>
      </c>
      <c r="M46" s="26">
        <f t="shared" si="4"/>
        <v>0.12499999999999994</v>
      </c>
      <c r="N46" s="4"/>
      <c r="O46" s="4"/>
      <c r="P46" s="4"/>
      <c r="Q46" s="4"/>
      <c r="R46" s="4"/>
    </row>
    <row r="47" spans="1:18" ht="26.25" x14ac:dyDescent="0.25">
      <c r="A47" s="16" t="s">
        <v>30</v>
      </c>
      <c r="B47" s="16" t="s">
        <v>55</v>
      </c>
      <c r="C47" s="29"/>
      <c r="D47" s="17" t="s">
        <v>43</v>
      </c>
      <c r="E47" s="29">
        <f>+M47</f>
        <v>8.3333333333333481E-2</v>
      </c>
      <c r="F47" s="31" t="s">
        <v>41</v>
      </c>
      <c r="G47" s="4"/>
      <c r="H47" s="23">
        <v>45219</v>
      </c>
      <c r="I47" s="19">
        <v>0.61111111111111105</v>
      </c>
      <c r="J47" s="23">
        <v>45219</v>
      </c>
      <c r="K47" s="19">
        <v>0.69444444444444453</v>
      </c>
      <c r="M47" s="26">
        <f t="shared" si="4"/>
        <v>8.3333333333333481E-2</v>
      </c>
      <c r="N47" s="4"/>
      <c r="O47" s="4"/>
      <c r="P47" s="4"/>
      <c r="Q47" s="4"/>
      <c r="R47" s="4"/>
    </row>
    <row r="48" spans="1:18" ht="26.25" x14ac:dyDescent="0.25">
      <c r="A48" s="16" t="s">
        <v>32</v>
      </c>
      <c r="B48" s="16" t="s">
        <v>49</v>
      </c>
      <c r="C48" s="32">
        <f>+E48</f>
        <v>0.22916666666666669</v>
      </c>
      <c r="D48" s="17" t="s">
        <v>43</v>
      </c>
      <c r="E48" s="29">
        <f>+M48</f>
        <v>0.22916666666666669</v>
      </c>
      <c r="F48" s="31" t="s">
        <v>42</v>
      </c>
      <c r="G48" s="4"/>
      <c r="H48" s="23">
        <v>45223</v>
      </c>
      <c r="I48" s="19">
        <v>0.33333333333333331</v>
      </c>
      <c r="J48" s="23">
        <v>45223</v>
      </c>
      <c r="K48" s="19">
        <v>0.5625</v>
      </c>
      <c r="M48" s="26">
        <f t="shared" si="4"/>
        <v>0.22916666666666669</v>
      </c>
      <c r="N48" s="4"/>
      <c r="O48" s="4"/>
      <c r="P48" s="4"/>
      <c r="Q48" s="4"/>
      <c r="R48" s="4"/>
    </row>
    <row r="49" spans="1:18" ht="26.25" x14ac:dyDescent="0.25">
      <c r="A49" s="16" t="s">
        <v>32</v>
      </c>
      <c r="B49" s="16" t="s">
        <v>49</v>
      </c>
      <c r="C49" s="32">
        <f>+E49</f>
        <v>9.0277777777777901E-2</v>
      </c>
      <c r="D49" s="17" t="s">
        <v>43</v>
      </c>
      <c r="E49" s="29">
        <f>+M49</f>
        <v>9.0277777777777901E-2</v>
      </c>
      <c r="F49" s="31" t="s">
        <v>42</v>
      </c>
      <c r="G49" s="4"/>
      <c r="H49" s="23">
        <v>45222</v>
      </c>
      <c r="I49" s="19">
        <v>0.60416666666666663</v>
      </c>
      <c r="J49" s="23">
        <v>45222</v>
      </c>
      <c r="K49" s="19">
        <v>0.69444444444444453</v>
      </c>
      <c r="M49" s="26">
        <f t="shared" si="4"/>
        <v>9.0277777777777901E-2</v>
      </c>
      <c r="N49" s="4"/>
      <c r="O49" s="4"/>
      <c r="P49" s="4"/>
      <c r="Q49" s="4"/>
      <c r="R49" s="4"/>
    </row>
    <row r="50" spans="1:18" ht="26.25" x14ac:dyDescent="0.25">
      <c r="A50" s="16" t="s">
        <v>66</v>
      </c>
      <c r="B50" s="16" t="s">
        <v>77</v>
      </c>
      <c r="C50" s="28"/>
      <c r="D50" s="17" t="s">
        <v>43</v>
      </c>
      <c r="E50" s="28">
        <f>+J50-H50+1</f>
        <v>1</v>
      </c>
      <c r="F50" s="31" t="s">
        <v>71</v>
      </c>
      <c r="G50" s="4"/>
      <c r="H50" s="24">
        <v>45217</v>
      </c>
      <c r="I50" s="20">
        <v>0.33333333333333331</v>
      </c>
      <c r="J50" s="24">
        <v>45217</v>
      </c>
      <c r="K50" s="20">
        <v>0.69444444444444453</v>
      </c>
      <c r="M50" s="4"/>
      <c r="N50" s="4"/>
      <c r="O50" s="4"/>
      <c r="P50" s="4"/>
      <c r="Q50" s="4"/>
      <c r="R50" s="4"/>
    </row>
    <row r="51" spans="1:18" ht="26.25" x14ac:dyDescent="0.25">
      <c r="A51" s="16" t="s">
        <v>37</v>
      </c>
      <c r="B51" s="16" t="s">
        <v>52</v>
      </c>
      <c r="C51" s="29"/>
      <c r="D51" s="17" t="s">
        <v>43</v>
      </c>
      <c r="E51" s="29">
        <f>+M51</f>
        <v>0.11944444444444446</v>
      </c>
      <c r="F51" s="31" t="s">
        <v>41</v>
      </c>
      <c r="G51" s="4"/>
      <c r="H51" s="22">
        <v>45226</v>
      </c>
      <c r="I51" s="18">
        <v>0.33333333333333331</v>
      </c>
      <c r="J51" s="22">
        <v>45226</v>
      </c>
      <c r="K51" s="18">
        <v>0.45277777777777778</v>
      </c>
      <c r="M51" s="26">
        <f t="shared" ref="M51:M71" si="5">+K51-I51</f>
        <v>0.11944444444444446</v>
      </c>
      <c r="N51" s="4"/>
      <c r="O51" s="4"/>
      <c r="P51" s="4"/>
      <c r="Q51" s="4"/>
      <c r="R51" s="4"/>
    </row>
    <row r="52" spans="1:18" ht="26.25" x14ac:dyDescent="0.25">
      <c r="A52" s="16" t="s">
        <v>63</v>
      </c>
      <c r="B52" s="16" t="s">
        <v>74</v>
      </c>
      <c r="C52" s="29"/>
      <c r="D52" s="17" t="s">
        <v>43</v>
      </c>
      <c r="E52" s="29">
        <f>+M52</f>
        <v>0.11944444444444446</v>
      </c>
      <c r="F52" s="31" t="s">
        <v>41</v>
      </c>
      <c r="G52" s="4"/>
      <c r="H52" s="22">
        <v>45226</v>
      </c>
      <c r="I52" s="18">
        <v>0.33333333333333331</v>
      </c>
      <c r="J52" s="22">
        <v>45226</v>
      </c>
      <c r="K52" s="18">
        <v>0.45277777777777778</v>
      </c>
      <c r="M52" s="26">
        <f t="shared" si="5"/>
        <v>0.11944444444444446</v>
      </c>
      <c r="N52" s="4"/>
      <c r="O52" s="4"/>
      <c r="P52" s="4"/>
      <c r="Q52" s="4"/>
      <c r="R52" s="4"/>
    </row>
    <row r="53" spans="1:18" ht="26.25" x14ac:dyDescent="0.25">
      <c r="A53" s="16" t="s">
        <v>33</v>
      </c>
      <c r="B53" s="16" t="s">
        <v>46</v>
      </c>
      <c r="C53" s="32">
        <f>+E53</f>
        <v>0.14513888888888893</v>
      </c>
      <c r="D53" s="17" t="s">
        <v>43</v>
      </c>
      <c r="E53" s="29">
        <f>+M53</f>
        <v>0.14513888888888893</v>
      </c>
      <c r="F53" s="31" t="s">
        <v>42</v>
      </c>
      <c r="G53" s="4"/>
      <c r="H53" s="22">
        <v>45226</v>
      </c>
      <c r="I53" s="18">
        <v>0.44444444444444442</v>
      </c>
      <c r="J53" s="22">
        <v>45226</v>
      </c>
      <c r="K53" s="18">
        <v>0.58958333333333335</v>
      </c>
      <c r="M53" s="26">
        <f t="shared" si="5"/>
        <v>0.14513888888888893</v>
      </c>
      <c r="N53" s="4"/>
      <c r="O53" s="4"/>
      <c r="P53" s="4"/>
      <c r="Q53" s="4"/>
      <c r="R53" s="4"/>
    </row>
    <row r="54" spans="1:18" ht="26.25" x14ac:dyDescent="0.25">
      <c r="A54" s="16" t="s">
        <v>31</v>
      </c>
      <c r="B54" s="16" t="s">
        <v>47</v>
      </c>
      <c r="C54" s="32">
        <f>+E54</f>
        <v>6.9444444444444531E-2</v>
      </c>
      <c r="D54" s="17" t="s">
        <v>43</v>
      </c>
      <c r="E54" s="29">
        <f>+M54</f>
        <v>6.9444444444444531E-2</v>
      </c>
      <c r="F54" s="31" t="s">
        <v>42</v>
      </c>
      <c r="G54" s="4"/>
      <c r="H54" s="22">
        <v>45226</v>
      </c>
      <c r="I54" s="18">
        <v>0.625</v>
      </c>
      <c r="J54" s="22">
        <v>45226</v>
      </c>
      <c r="K54" s="18">
        <v>0.69444444444444453</v>
      </c>
      <c r="M54" s="26">
        <f t="shared" si="5"/>
        <v>6.9444444444444531E-2</v>
      </c>
      <c r="N54" s="4"/>
      <c r="O54" s="4"/>
      <c r="P54" s="4"/>
      <c r="Q54" s="4"/>
      <c r="R54" s="4"/>
    </row>
    <row r="55" spans="1:18" ht="26.25" x14ac:dyDescent="0.25">
      <c r="A55" s="16" t="s">
        <v>67</v>
      </c>
      <c r="B55" s="16" t="s">
        <v>78</v>
      </c>
      <c r="C55" s="32">
        <f>+E55</f>
        <v>7.9166666666666718E-2</v>
      </c>
      <c r="D55" s="17" t="s">
        <v>43</v>
      </c>
      <c r="E55" s="29">
        <f>+M55</f>
        <v>7.9166666666666718E-2</v>
      </c>
      <c r="F55" s="31" t="s">
        <v>42</v>
      </c>
      <c r="G55" s="4"/>
      <c r="H55" s="23">
        <v>45222</v>
      </c>
      <c r="I55" s="19">
        <v>0.61527777777777781</v>
      </c>
      <c r="J55" s="23">
        <v>45222</v>
      </c>
      <c r="K55" s="19">
        <v>0.69444444444444453</v>
      </c>
      <c r="M55" s="26">
        <f t="shared" si="5"/>
        <v>7.9166666666666718E-2</v>
      </c>
      <c r="N55" s="4"/>
      <c r="O55" s="4"/>
      <c r="P55" s="4"/>
      <c r="Q55" s="4"/>
      <c r="R55" s="4"/>
    </row>
    <row r="56" spans="1:18" ht="26.25" x14ac:dyDescent="0.25">
      <c r="A56" s="16" t="s">
        <v>29</v>
      </c>
      <c r="B56" s="16" t="s">
        <v>53</v>
      </c>
      <c r="C56" s="32">
        <f>+E56</f>
        <v>0.10416666666666669</v>
      </c>
      <c r="D56" s="17" t="s">
        <v>43</v>
      </c>
      <c r="E56" s="29">
        <f>+M56</f>
        <v>0.10416666666666669</v>
      </c>
      <c r="F56" s="31" t="s">
        <v>42</v>
      </c>
      <c r="G56" s="4"/>
      <c r="H56" s="23">
        <v>45219</v>
      </c>
      <c r="I56" s="19">
        <v>0.33333333333333331</v>
      </c>
      <c r="J56" s="23">
        <v>45219</v>
      </c>
      <c r="K56" s="19">
        <v>0.4375</v>
      </c>
      <c r="M56" s="26">
        <f t="shared" si="5"/>
        <v>0.10416666666666669</v>
      </c>
      <c r="N56" s="4"/>
      <c r="O56" s="4"/>
      <c r="P56" s="4"/>
      <c r="Q56" s="4"/>
      <c r="R56" s="4"/>
    </row>
    <row r="57" spans="1:18" ht="26.25" x14ac:dyDescent="0.25">
      <c r="A57" s="16" t="s">
        <v>69</v>
      </c>
      <c r="B57" s="16" t="s">
        <v>78</v>
      </c>
      <c r="C57" s="32">
        <f>+E57</f>
        <v>7.9166666666666718E-2</v>
      </c>
      <c r="D57" s="17" t="s">
        <v>43</v>
      </c>
      <c r="E57" s="29">
        <f>+M57</f>
        <v>7.9166666666666718E-2</v>
      </c>
      <c r="F57" s="31" t="s">
        <v>42</v>
      </c>
      <c r="G57" s="4"/>
      <c r="H57" s="23">
        <v>45222</v>
      </c>
      <c r="I57" s="19">
        <v>0.61527777777777781</v>
      </c>
      <c r="J57" s="23">
        <v>45222</v>
      </c>
      <c r="K57" s="19">
        <v>0.69444444444444453</v>
      </c>
      <c r="M57" s="26">
        <f t="shared" si="5"/>
        <v>7.9166666666666718E-2</v>
      </c>
      <c r="N57" s="4"/>
      <c r="O57" s="4"/>
      <c r="P57" s="4"/>
      <c r="Q57" s="4"/>
      <c r="R57" s="4"/>
    </row>
    <row r="58" spans="1:18" ht="26.25" x14ac:dyDescent="0.25">
      <c r="A58" s="16" t="s">
        <v>31</v>
      </c>
      <c r="B58" s="16" t="s">
        <v>47</v>
      </c>
      <c r="C58" s="32">
        <f>+E58</f>
        <v>0.1569444444444445</v>
      </c>
      <c r="D58" s="17" t="s">
        <v>43</v>
      </c>
      <c r="E58" s="29">
        <f>+M58</f>
        <v>0.1569444444444445</v>
      </c>
      <c r="F58" s="31" t="s">
        <v>42</v>
      </c>
      <c r="G58" s="4"/>
      <c r="H58" s="23">
        <v>45225</v>
      </c>
      <c r="I58" s="19">
        <v>0.33333333333333331</v>
      </c>
      <c r="J58" s="23">
        <v>45225</v>
      </c>
      <c r="K58" s="19">
        <v>0.49027777777777781</v>
      </c>
      <c r="M58" s="26">
        <f t="shared" si="5"/>
        <v>0.1569444444444445</v>
      </c>
      <c r="N58" s="4"/>
      <c r="O58" s="4"/>
      <c r="P58" s="4"/>
      <c r="Q58" s="4"/>
      <c r="R58" s="4"/>
    </row>
    <row r="59" spans="1:18" ht="26.25" x14ac:dyDescent="0.25">
      <c r="A59" s="16" t="s">
        <v>31</v>
      </c>
      <c r="B59" s="16" t="s">
        <v>47</v>
      </c>
      <c r="C59" s="32">
        <f>+E59</f>
        <v>6.9444444444444531E-2</v>
      </c>
      <c r="D59" s="17" t="s">
        <v>43</v>
      </c>
      <c r="E59" s="29">
        <f>+M59</f>
        <v>6.9444444444444531E-2</v>
      </c>
      <c r="F59" s="31" t="s">
        <v>42</v>
      </c>
      <c r="G59" s="4"/>
      <c r="H59" s="23">
        <v>45224</v>
      </c>
      <c r="I59" s="19">
        <v>0.625</v>
      </c>
      <c r="J59" s="23">
        <v>45224</v>
      </c>
      <c r="K59" s="19">
        <v>0.69444444444444453</v>
      </c>
      <c r="M59" s="26">
        <f t="shared" si="5"/>
        <v>6.9444444444444531E-2</v>
      </c>
      <c r="N59" s="4"/>
      <c r="O59" s="4"/>
      <c r="P59" s="4"/>
      <c r="Q59" s="4"/>
      <c r="R59" s="4"/>
    </row>
    <row r="60" spans="1:18" ht="26.25" x14ac:dyDescent="0.25">
      <c r="A60" s="16" t="s">
        <v>35</v>
      </c>
      <c r="B60" s="16" t="s">
        <v>45</v>
      </c>
      <c r="C60" s="32">
        <f>+E60</f>
        <v>7.6388888888888951E-2</v>
      </c>
      <c r="D60" s="17" t="s">
        <v>43</v>
      </c>
      <c r="E60" s="29">
        <f>+M60</f>
        <v>7.6388888888888951E-2</v>
      </c>
      <c r="F60" s="31" t="s">
        <v>42</v>
      </c>
      <c r="G60" s="4"/>
      <c r="H60" s="23">
        <v>45222</v>
      </c>
      <c r="I60" s="19">
        <v>0.61805555555555558</v>
      </c>
      <c r="J60" s="23">
        <v>45222</v>
      </c>
      <c r="K60" s="19">
        <v>0.69444444444444453</v>
      </c>
      <c r="M60" s="26">
        <f t="shared" si="5"/>
        <v>7.6388888888888951E-2</v>
      </c>
      <c r="N60" s="4"/>
      <c r="O60" s="4"/>
      <c r="P60" s="4"/>
      <c r="Q60" s="4"/>
      <c r="R60" s="4"/>
    </row>
    <row r="61" spans="1:18" ht="26.25" x14ac:dyDescent="0.25">
      <c r="A61" s="16" t="s">
        <v>68</v>
      </c>
      <c r="B61" s="16" t="s">
        <v>79</v>
      </c>
      <c r="C61" s="32">
        <f>+E61</f>
        <v>0.21875000000000006</v>
      </c>
      <c r="D61" s="17" t="s">
        <v>43</v>
      </c>
      <c r="E61" s="29">
        <f>+M61</f>
        <v>0.21875000000000006</v>
      </c>
      <c r="F61" s="31" t="s">
        <v>42</v>
      </c>
      <c r="G61" s="4"/>
      <c r="H61" s="23">
        <v>45223</v>
      </c>
      <c r="I61" s="19">
        <v>0.33333333333333331</v>
      </c>
      <c r="J61" s="23">
        <v>45223</v>
      </c>
      <c r="K61" s="19">
        <v>0.55208333333333337</v>
      </c>
      <c r="M61" s="26">
        <f t="shared" si="5"/>
        <v>0.21875000000000006</v>
      </c>
      <c r="N61" s="4"/>
      <c r="O61" s="4"/>
      <c r="P61" s="4"/>
      <c r="Q61" s="4"/>
      <c r="R61" s="4"/>
    </row>
    <row r="62" spans="1:18" ht="26.25" x14ac:dyDescent="0.25">
      <c r="A62" s="16" t="s">
        <v>68</v>
      </c>
      <c r="B62" s="16" t="s">
        <v>79</v>
      </c>
      <c r="C62" s="29"/>
      <c r="D62" s="17" t="s">
        <v>43</v>
      </c>
      <c r="E62" s="29">
        <f>+M62</f>
        <v>2.4305555555555525E-2</v>
      </c>
      <c r="F62" s="31" t="s">
        <v>41</v>
      </c>
      <c r="G62" s="4"/>
      <c r="H62" s="23">
        <v>45217</v>
      </c>
      <c r="I62" s="19">
        <v>0.47916666666666669</v>
      </c>
      <c r="J62" s="23">
        <v>45217</v>
      </c>
      <c r="K62" s="19">
        <v>0.50347222222222221</v>
      </c>
      <c r="M62" s="26">
        <f t="shared" si="5"/>
        <v>2.4305555555555525E-2</v>
      </c>
      <c r="N62" s="4"/>
      <c r="O62" s="4"/>
      <c r="P62" s="4"/>
      <c r="Q62" s="4"/>
      <c r="R62" s="4"/>
    </row>
    <row r="63" spans="1:18" ht="26.25" x14ac:dyDescent="0.25">
      <c r="A63" s="16" t="s">
        <v>68</v>
      </c>
      <c r="B63" s="16" t="s">
        <v>79</v>
      </c>
      <c r="C63" s="32">
        <f>+E63</f>
        <v>6.9444444444444531E-2</v>
      </c>
      <c r="D63" s="17" t="s">
        <v>43</v>
      </c>
      <c r="E63" s="29">
        <f>+M63</f>
        <v>6.9444444444444531E-2</v>
      </c>
      <c r="F63" s="31" t="s">
        <v>42</v>
      </c>
      <c r="G63" s="4"/>
      <c r="H63" s="23">
        <v>45222</v>
      </c>
      <c r="I63" s="19">
        <v>0.625</v>
      </c>
      <c r="J63" s="23">
        <v>45222</v>
      </c>
      <c r="K63" s="19">
        <v>0.69444444444444453</v>
      </c>
      <c r="M63" s="26">
        <f t="shared" si="5"/>
        <v>6.9444444444444531E-2</v>
      </c>
      <c r="N63" s="4"/>
      <c r="O63" s="4"/>
      <c r="P63" s="4"/>
      <c r="Q63" s="4"/>
      <c r="R63" s="4"/>
    </row>
    <row r="64" spans="1:18" ht="26.25" x14ac:dyDescent="0.25">
      <c r="A64" s="16" t="s">
        <v>65</v>
      </c>
      <c r="B64" s="16" t="s">
        <v>76</v>
      </c>
      <c r="C64" s="32">
        <f>+E64</f>
        <v>0.1215277777777779</v>
      </c>
      <c r="D64" s="17" t="s">
        <v>43</v>
      </c>
      <c r="E64" s="29">
        <f>+M64</f>
        <v>0.1215277777777779</v>
      </c>
      <c r="F64" s="31" t="s">
        <v>42</v>
      </c>
      <c r="G64" s="4"/>
      <c r="H64" s="23">
        <v>45222</v>
      </c>
      <c r="I64" s="19">
        <v>0.57291666666666663</v>
      </c>
      <c r="J64" s="23">
        <v>45222</v>
      </c>
      <c r="K64" s="19">
        <v>0.69444444444444453</v>
      </c>
      <c r="M64" s="26">
        <f t="shared" si="5"/>
        <v>0.1215277777777779</v>
      </c>
      <c r="N64" s="4"/>
      <c r="O64" s="4"/>
      <c r="P64" s="4"/>
      <c r="Q64" s="4"/>
      <c r="R64" s="4"/>
    </row>
    <row r="65" spans="1:18" ht="26.25" x14ac:dyDescent="0.25">
      <c r="A65" s="16" t="s">
        <v>32</v>
      </c>
      <c r="B65" s="16" t="s">
        <v>49</v>
      </c>
      <c r="C65" s="32">
        <f>+E65</f>
        <v>9.0277777777777901E-2</v>
      </c>
      <c r="D65" s="17" t="s">
        <v>43</v>
      </c>
      <c r="E65" s="29">
        <f>+M65</f>
        <v>9.0277777777777901E-2</v>
      </c>
      <c r="F65" s="31" t="s">
        <v>42</v>
      </c>
      <c r="G65" s="4"/>
      <c r="H65" s="23">
        <v>45222</v>
      </c>
      <c r="I65" s="19">
        <v>0.60416666666666663</v>
      </c>
      <c r="J65" s="23">
        <v>45222</v>
      </c>
      <c r="K65" s="19">
        <v>0.69444444444444453</v>
      </c>
      <c r="M65" s="26">
        <f t="shared" si="5"/>
        <v>9.0277777777777901E-2</v>
      </c>
      <c r="N65" s="4"/>
      <c r="O65" s="4"/>
      <c r="P65" s="4"/>
      <c r="Q65" s="4"/>
      <c r="R65" s="4"/>
    </row>
    <row r="66" spans="1:18" ht="26.25" x14ac:dyDescent="0.25">
      <c r="A66" s="16" t="s">
        <v>61</v>
      </c>
      <c r="B66" s="16" t="s">
        <v>72</v>
      </c>
      <c r="C66" s="32">
        <f>+E66</f>
        <v>0.15277777777777779</v>
      </c>
      <c r="D66" s="17" t="s">
        <v>43</v>
      </c>
      <c r="E66" s="29">
        <f>+M66</f>
        <v>0.15277777777777779</v>
      </c>
      <c r="F66" s="31" t="s">
        <v>42</v>
      </c>
      <c r="G66" s="4"/>
      <c r="H66" s="23">
        <v>45223</v>
      </c>
      <c r="I66" s="19">
        <v>0.4375</v>
      </c>
      <c r="J66" s="23">
        <v>45223</v>
      </c>
      <c r="K66" s="19">
        <v>0.59027777777777779</v>
      </c>
      <c r="M66" s="26">
        <f t="shared" si="5"/>
        <v>0.15277777777777779</v>
      </c>
      <c r="N66" s="4"/>
      <c r="O66" s="4"/>
      <c r="P66" s="4"/>
      <c r="Q66" s="4"/>
      <c r="R66" s="4"/>
    </row>
    <row r="67" spans="1:18" ht="26.25" x14ac:dyDescent="0.25">
      <c r="A67" s="16" t="s">
        <v>33</v>
      </c>
      <c r="B67" s="16" t="s">
        <v>46</v>
      </c>
      <c r="C67" s="32">
        <f>+E67</f>
        <v>9.0277777777777901E-2</v>
      </c>
      <c r="D67" s="17" t="s">
        <v>43</v>
      </c>
      <c r="E67" s="29">
        <f>+M67</f>
        <v>9.0277777777777901E-2</v>
      </c>
      <c r="F67" s="31" t="s">
        <v>42</v>
      </c>
      <c r="G67" s="4"/>
      <c r="H67" s="23">
        <v>45222</v>
      </c>
      <c r="I67" s="19">
        <v>0.60416666666666663</v>
      </c>
      <c r="J67" s="23">
        <v>45222</v>
      </c>
      <c r="K67" s="19">
        <v>0.69444444444444453</v>
      </c>
      <c r="M67" s="26">
        <f t="shared" si="5"/>
        <v>9.0277777777777901E-2</v>
      </c>
      <c r="N67" s="4"/>
      <c r="O67" s="4"/>
      <c r="P67" s="4"/>
      <c r="Q67" s="4"/>
      <c r="R67" s="4"/>
    </row>
    <row r="68" spans="1:18" ht="26.25" x14ac:dyDescent="0.25">
      <c r="A68" s="16" t="s">
        <v>38</v>
      </c>
      <c r="B68" s="16" t="s">
        <v>54</v>
      </c>
      <c r="C68" s="32">
        <f>+E68</f>
        <v>0.18055555555555564</v>
      </c>
      <c r="D68" s="17" t="s">
        <v>43</v>
      </c>
      <c r="E68" s="29">
        <f>+M68</f>
        <v>0.18055555555555564</v>
      </c>
      <c r="F68" s="31" t="s">
        <v>42</v>
      </c>
      <c r="G68" s="4"/>
      <c r="H68" s="23">
        <v>45223</v>
      </c>
      <c r="I68" s="19">
        <v>0.33333333333333331</v>
      </c>
      <c r="J68" s="23">
        <v>45223</v>
      </c>
      <c r="K68" s="19">
        <v>0.51388888888888895</v>
      </c>
      <c r="M68" s="26">
        <f t="shared" si="5"/>
        <v>0.18055555555555564</v>
      </c>
      <c r="N68" s="4"/>
      <c r="O68" s="4"/>
      <c r="P68" s="4"/>
      <c r="Q68" s="4"/>
      <c r="R68" s="4"/>
    </row>
    <row r="69" spans="1:18" ht="26.25" x14ac:dyDescent="0.25">
      <c r="A69" s="16" t="s">
        <v>30</v>
      </c>
      <c r="B69" s="16" t="s">
        <v>55</v>
      </c>
      <c r="C69" s="32">
        <f>+E69</f>
        <v>0.17222222222222222</v>
      </c>
      <c r="D69" s="17" t="s">
        <v>43</v>
      </c>
      <c r="E69" s="29">
        <f>+M69</f>
        <v>0.17222222222222222</v>
      </c>
      <c r="F69" s="31" t="s">
        <v>42</v>
      </c>
      <c r="G69" s="4"/>
      <c r="H69" s="23">
        <v>45225</v>
      </c>
      <c r="I69" s="19">
        <v>0.35416666666666669</v>
      </c>
      <c r="J69" s="23">
        <v>45225</v>
      </c>
      <c r="K69" s="19">
        <v>0.52638888888888891</v>
      </c>
      <c r="M69" s="26">
        <f t="shared" si="5"/>
        <v>0.17222222222222222</v>
      </c>
      <c r="N69" s="4"/>
      <c r="O69" s="4"/>
      <c r="P69" s="4"/>
      <c r="Q69" s="4"/>
      <c r="R69" s="4"/>
    </row>
    <row r="70" spans="1:18" ht="26.25" x14ac:dyDescent="0.25">
      <c r="A70" s="16" t="s">
        <v>30</v>
      </c>
      <c r="B70" s="16" t="s">
        <v>55</v>
      </c>
      <c r="C70" s="32">
        <f>+E70</f>
        <v>0.19097222222222227</v>
      </c>
      <c r="D70" s="17" t="s">
        <v>43</v>
      </c>
      <c r="E70" s="29">
        <f>+M70</f>
        <v>0.19097222222222227</v>
      </c>
      <c r="F70" s="31" t="s">
        <v>42</v>
      </c>
      <c r="G70" s="4"/>
      <c r="H70" s="23">
        <v>45223</v>
      </c>
      <c r="I70" s="19">
        <v>0.33333333333333331</v>
      </c>
      <c r="J70" s="23">
        <v>45223</v>
      </c>
      <c r="K70" s="19">
        <v>0.52430555555555558</v>
      </c>
      <c r="M70" s="26">
        <f t="shared" si="5"/>
        <v>0.19097222222222227</v>
      </c>
      <c r="N70" s="4"/>
      <c r="O70" s="4"/>
      <c r="P70" s="4"/>
      <c r="Q70" s="4"/>
      <c r="R70" s="4"/>
    </row>
    <row r="71" spans="1:18" ht="26.25" x14ac:dyDescent="0.25">
      <c r="A71" s="16" t="s">
        <v>36</v>
      </c>
      <c r="B71" s="16" t="s">
        <v>56</v>
      </c>
      <c r="C71" s="32">
        <f>+E71</f>
        <v>7.0833333333333415E-2</v>
      </c>
      <c r="D71" s="17" t="s">
        <v>43</v>
      </c>
      <c r="E71" s="29">
        <f>+M71</f>
        <v>7.0833333333333415E-2</v>
      </c>
      <c r="F71" s="31" t="s">
        <v>42</v>
      </c>
      <c r="G71" s="4"/>
      <c r="H71" s="23">
        <v>45224</v>
      </c>
      <c r="I71" s="19">
        <v>0.6</v>
      </c>
      <c r="J71" s="23">
        <v>45224</v>
      </c>
      <c r="K71" s="19">
        <v>0.67083333333333339</v>
      </c>
      <c r="M71" s="26">
        <f t="shared" si="5"/>
        <v>7.0833333333333415E-2</v>
      </c>
      <c r="N71" s="4"/>
      <c r="O71" s="4"/>
      <c r="P71" s="4"/>
      <c r="Q71" s="4"/>
      <c r="R71" s="4"/>
    </row>
    <row r="72" spans="1:18" ht="15.75" customHeight="1" x14ac:dyDescent="0.25">
      <c r="A72" s="4"/>
      <c r="B72" s="4"/>
      <c r="C72" s="33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ht="1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ht="1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ht="1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ht="1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ht="1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ht="1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ht="1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ht="1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ht="1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ht="1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ht="1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ht="1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ht="1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ht="1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ht="1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ht="1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ht="1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ht="1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ht="1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ht="1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ht="1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ht="1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ht="1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ht="1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ht="1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ht="1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ht="1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ht="1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ht="1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ht="1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ht="1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ht="1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ht="1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ht="1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ht="1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ht="1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ht="1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ht="1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ht="1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ht="1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ht="1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ht="1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ht="1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ht="1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ht="1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1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ht="1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ht="1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ht="1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ht="1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ht="1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ht="1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ht="1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ht="1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ht="1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ht="1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ht="1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ht="1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ht="1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ht="1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ht="1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ht="1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ht="1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ht="1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ht="1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ht="1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ht="1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ht="1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ht="1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ht="1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ht="1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ht="1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ht="1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ht="1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ht="1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ht="1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ht="1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ht="1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ht="1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ht="1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ht="1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ht="1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ht="1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ht="1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ht="1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ht="1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ht="1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ht="1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ht="1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ht="1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ht="1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ht="1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ht="1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ht="1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ht="1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ht="1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ht="1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ht="1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ht="1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ht="1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ht="1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ht="1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ht="1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ht="1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ht="1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ht="1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ht="1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ht="1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ht="1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ht="1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ht="1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ht="1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ht="1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ht="1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ht="1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ht="1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ht="1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ht="1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ht="1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ht="1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ht="1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ht="1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ht="1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ht="1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ht="1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ht="1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ht="1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ht="1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ht="1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ht="1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ht="1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ht="1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ht="1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ht="1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ht="1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ht="1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ht="1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ht="1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ht="1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ht="1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ht="1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ht="1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ht="1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ht="1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ht="1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ht="1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ht="1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ht="1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ht="1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ht="1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ht="1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ht="1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ht="1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ht="1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ht="1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ht="1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ht="1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ht="1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ht="1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ht="1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ht="1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ht="1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ht="1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ht="1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ht="1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ht="1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ht="1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ht="1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ht="1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ht="1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ht="1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ht="1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ht="1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ht="1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ht="1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ht="1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ht="1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ht="1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ht="1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ht="1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ht="1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ht="1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ht="1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ht="1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ht="1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ht="1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ht="1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ht="1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ht="1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ht="1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ht="1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ht="1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ht="1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ht="1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ht="1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ht="1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ht="1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ht="1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ht="1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ht="1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ht="1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ht="1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ht="1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ht="1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ht="1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ht="1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ht="1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ht="1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ht="1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ht="1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ht="1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ht="1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ht="1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ht="1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ht="1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ht="1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ht="1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ht="1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ht="1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ht="1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ht="1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ht="1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ht="1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ht="1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ht="1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ht="1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ht="1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ht="1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ht="1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ht="1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ht="1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ht="1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ht="1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ht="1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ht="1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ht="1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ht="1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ht="1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ht="1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ht="1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ht="1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ht="1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ht="1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ht="1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ht="1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ht="1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ht="1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ht="1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ht="1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ht="1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ht="1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ht="1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ht="1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ht="1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ht="1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ht="1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ht="1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ht="1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ht="1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ht="1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ht="1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ht="1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ht="1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ht="1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ht="1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ht="1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ht="1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ht="1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ht="1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ht="1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ht="1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ht="1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ht="1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ht="1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ht="1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ht="1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ht="1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ht="1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ht="1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ht="1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ht="1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ht="1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ht="1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ht="1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ht="1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ht="1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ht="1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ht="1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ht="1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ht="1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ht="1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ht="1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ht="1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ht="1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ht="1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ht="1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ht="1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ht="1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ht="1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ht="1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ht="1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ht="1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ht="1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ht="1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ht="1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ht="1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ht="1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ht="1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ht="1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ht="1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ht="1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ht="1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ht="1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ht="1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ht="1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ht="1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ht="1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ht="1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ht="1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ht="1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ht="1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ht="1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ht="1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ht="1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ht="1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ht="1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ht="1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ht="1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ht="1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ht="1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ht="1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ht="1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ht="1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ht="1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ht="1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ht="1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ht="1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ht="1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ht="1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ht="1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ht="1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ht="1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ht="1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ht="1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ht="1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ht="1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ht="1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ht="1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ht="1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ht="1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ht="1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ht="1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ht="1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ht="1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ht="1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ht="1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ht="1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ht="1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ht="1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ht="1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ht="1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ht="1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ht="1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ht="1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ht="1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ht="1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ht="1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ht="1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ht="1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ht="1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ht="1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ht="1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ht="1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ht="1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ht="1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ht="1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ht="1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ht="1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ht="1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ht="1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ht="1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ht="1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ht="1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ht="1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ht="1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ht="1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ht="1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ht="1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ht="1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ht="1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ht="1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ht="1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ht="1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ht="1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ht="1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ht="1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ht="1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ht="1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ht="1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ht="1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ht="1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ht="1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ht="1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ht="1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ht="1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ht="1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ht="1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ht="1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ht="1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ht="1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ht="1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ht="1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ht="1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ht="1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ht="1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ht="1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ht="1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ht="1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ht="1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ht="1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ht="1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ht="1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ht="1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ht="1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ht="1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ht="1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ht="1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ht="1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ht="1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ht="1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ht="1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ht="1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ht="1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ht="1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ht="1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ht="1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ht="1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ht="1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ht="1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ht="1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ht="1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ht="1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ht="1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ht="1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ht="1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ht="1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ht="1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ht="1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ht="1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ht="1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ht="1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ht="1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ht="1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ht="1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ht="1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ht="1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ht="1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ht="1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ht="1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ht="1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ht="1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ht="1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ht="1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ht="1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ht="1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ht="1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ht="1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ht="1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ht="1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ht="1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ht="1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ht="1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ht="1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ht="1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ht="1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ht="1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ht="1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ht="1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ht="1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ht="1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ht="1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ht="1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ht="1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ht="1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ht="1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ht="1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ht="1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ht="1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ht="1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ht="1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ht="1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ht="1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ht="1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ht="1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ht="1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ht="1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ht="1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ht="1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ht="1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ht="1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ht="1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ht="1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ht="1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ht="1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ht="1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ht="1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ht="1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ht="1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ht="1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ht="1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ht="1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ht="1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ht="1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ht="1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ht="1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ht="1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ht="1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ht="1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ht="1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ht="1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ht="1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ht="1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ht="1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ht="1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ht="1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ht="1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ht="1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ht="1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ht="1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ht="1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ht="1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ht="1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ht="1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ht="1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ht="1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ht="1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ht="1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ht="1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ht="1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ht="1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ht="1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ht="1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ht="1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ht="1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ht="1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ht="1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ht="1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ht="1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ht="1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ht="1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ht="1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ht="1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ht="1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ht="1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ht="1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ht="1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ht="1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ht="1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ht="1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ht="1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ht="1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ht="1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ht="1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ht="1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ht="1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ht="1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ht="1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ht="1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ht="1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ht="1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ht="1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ht="1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ht="1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ht="1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ht="1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ht="1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ht="1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ht="1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ht="1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ht="1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ht="1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ht="1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ht="1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ht="1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ht="1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ht="1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ht="1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ht="1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ht="1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ht="1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ht="1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ht="1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ht="1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ht="1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ht="1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ht="1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ht="1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ht="1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ht="1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ht="1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ht="1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ht="1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ht="1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ht="1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ht="1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ht="1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ht="1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ht="1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ht="1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ht="1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ht="1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ht="1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ht="1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ht="1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ht="1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ht="1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ht="1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ht="1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ht="1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ht="1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ht="1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ht="1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ht="1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ht="1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ht="1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ht="1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ht="1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ht="1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ht="1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ht="1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ht="1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ht="1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ht="1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ht="1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ht="1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ht="1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ht="1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ht="1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ht="1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ht="1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ht="1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ht="1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ht="1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ht="1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ht="1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ht="1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ht="1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ht="1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ht="1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ht="1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ht="1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ht="1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ht="1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ht="1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ht="1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ht="1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ht="1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ht="1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ht="1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ht="1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ht="1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ht="1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ht="1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ht="1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ht="1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ht="1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ht="1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ht="1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ht="1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ht="1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ht="1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ht="1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ht="1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ht="1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ht="1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ht="1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ht="1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ht="1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ht="1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ht="1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ht="1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ht="1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ht="1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ht="1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ht="1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ht="1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ht="1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ht="1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ht="1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ht="1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ht="1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ht="1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ht="1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ht="1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ht="1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ht="1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ht="1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ht="1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ht="1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ht="1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ht="1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ht="1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ht="1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ht="1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ht="1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ht="1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ht="1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ht="1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ht="1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ht="1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ht="1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ht="1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ht="1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ht="1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ht="1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ht="1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ht="1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ht="1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ht="1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ht="1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ht="1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ht="1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ht="1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ht="1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ht="1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ht="1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ht="1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ht="1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ht="1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ht="1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ht="1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ht="1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ht="1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ht="1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ht="1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ht="1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ht="1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ht="1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ht="1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ht="1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ht="1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ht="1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ht="1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ht="1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ht="1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ht="1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ht="1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ht="1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ht="1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ht="1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ht="1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ht="1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ht="1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ht="1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ht="1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ht="1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ht="1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ht="1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ht="1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ht="1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ht="1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ht="1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ht="1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ht="1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ht="1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ht="1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ht="1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ht="1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ht="1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ht="1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ht="1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ht="1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ht="1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ht="1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ht="1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ht="1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ht="1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ht="1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ht="1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ht="1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ht="1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ht="1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ht="1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ht="1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ht="1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ht="1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ht="1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ht="1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ht="1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ht="1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ht="1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ht="1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ht="1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ht="1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ht="1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ht="1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ht="1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ht="1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ht="1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ht="1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ht="1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ht="1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ht="1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ht="1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ht="1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ht="1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ht="1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ht="1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ht="1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ht="1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ht="1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ht="1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ht="1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ht="1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ht="1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ht="1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ht="1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ht="1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ht="1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ht="1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ht="1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ht="1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ht="1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ht="1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ht="1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ht="1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ht="1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ht="1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ht="1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ht="1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ht="1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ht="1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ht="1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ht="1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ht="1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ht="1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ht="1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ht="1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ht="1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ht="1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ht="1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ht="1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ht="1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ht="1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ht="1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ht="1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ht="1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ht="1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ht="1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ht="1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ht="1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ht="1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ht="1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ht="1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ht="1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ht="1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ht="1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ht="1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ht="1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ht="1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ht="1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ht="1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ht="1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ht="1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ht="1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ht="1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ht="1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ht="1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ht="1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ht="1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ht="1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ht="1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ht="1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ht="1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ht="1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ht="1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ht="1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ht="1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ht="1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ht="1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ht="1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ht="1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ht="1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ht="1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ht="1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ht="1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ht="1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ht="1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ht="1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ht="1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ht="1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ht="1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ht="1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ht="1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ht="1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ht="1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ht="1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ht="1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ht="1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ht="1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ht="1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ht="1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ht="1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ht="1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ht="1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ht="1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ht="1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ht="1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ht="1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ht="1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ht="1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ht="1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ht="1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ht="1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ht="1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</sheetData>
  <autoFilter ref="A1:F71"/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5" sqref="B5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5" t="s">
        <v>1</v>
      </c>
      <c r="B1" s="14">
        <v>45230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25">
      <c r="A2" s="5" t="s">
        <v>2</v>
      </c>
      <c r="B2" s="7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25">
      <c r="A3" s="5" t="s">
        <v>4</v>
      </c>
      <c r="B3" s="2" t="s">
        <v>57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25">
      <c r="A4" s="5" t="s">
        <v>5</v>
      </c>
      <c r="B4" s="2" t="s">
        <v>58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25">
      <c r="A5" s="5" t="s">
        <v>6</v>
      </c>
      <c r="B5" s="15" t="s">
        <v>59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25">
      <c r="A6" s="5" t="s">
        <v>7</v>
      </c>
      <c r="B6" s="8" t="s">
        <v>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25">
      <c r="A7" s="9" t="s">
        <v>8</v>
      </c>
      <c r="B7" s="8" t="s">
        <v>9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1"/>
  <sheetViews>
    <sheetView workbookViewId="0">
      <selection activeCell="A6" sqref="A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2" width="10" customWidth="1"/>
  </cols>
  <sheetData>
    <row r="1" spans="1:22" ht="15.75" x14ac:dyDescent="0.25">
      <c r="A1" s="3" t="s">
        <v>10</v>
      </c>
      <c r="B1" s="10" t="s">
        <v>11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3" t="s">
        <v>12</v>
      </c>
      <c r="B2" s="10" t="s">
        <v>13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x14ac:dyDescent="0.25">
      <c r="A3" s="11" t="s">
        <v>14</v>
      </c>
      <c r="B3" s="11" t="s">
        <v>15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3" t="s">
        <v>17</v>
      </c>
      <c r="B4" s="12" t="s">
        <v>22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3" t="s">
        <v>0</v>
      </c>
      <c r="B5" s="10" t="s">
        <v>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1.5" x14ac:dyDescent="0.25">
      <c r="A6" s="3" t="s">
        <v>18</v>
      </c>
      <c r="B6" s="10" t="s">
        <v>23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30" customHeight="1" x14ac:dyDescent="0.25">
      <c r="A7" s="3" t="s">
        <v>19</v>
      </c>
      <c r="B7" s="10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30" customHeight="1" x14ac:dyDescent="0.25">
      <c r="A8" s="3" t="s">
        <v>20</v>
      </c>
      <c r="B8" s="10" t="s">
        <v>25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" customHeight="1" x14ac:dyDescent="0.25">
      <c r="A9" s="3" t="s">
        <v>21</v>
      </c>
      <c r="B9" s="10" t="s">
        <v>26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4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4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customHeight="1" x14ac:dyDescent="0.25">
      <c r="A12" s="4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4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4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4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2.Conjunto de datos (comisión)</vt:lpstr>
      <vt:lpstr>2.Metadatos (comisión)</vt:lpstr>
      <vt:lpstr>2.Diccionario (comisión)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Paula Isabel Olalla Ortiz</cp:lastModifiedBy>
  <dcterms:created xsi:type="dcterms:W3CDTF">2011-04-19T14:26:13Z</dcterms:created>
  <dcterms:modified xsi:type="dcterms:W3CDTF">2023-11-01T21:45:17Z</dcterms:modified>
</cp:coreProperties>
</file>